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3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Table 1" sheetId="1" state="visible" r:id="rId2"/>
    <sheet name="Planilha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<sst xmlns="http://schemas.openxmlformats.org/spreadsheetml/2006/main" count="2097" uniqueCount="944">
  <si>
    <t xml:space="preserve">ITEM</t>
  </si>
  <si>
    <t xml:space="preserve">COD</t>
  </si>
  <si>
    <t xml:space="preserve">DESCRITIVO</t>
  </si>
  <si>
    <t xml:space="preserve">UND</t>
  </si>
  <si>
    <t xml:space="preserve">QUANT.</t>
  </si>
  <si>
    <t xml:space="preserve">CUSTO SEDOP</t>
  </si>
  <si>
    <t xml:space="preserve">BDI 27%</t>
  </si>
  <si>
    <t xml:space="preserve">V. UNIT.</t>
  </si>
  <si>
    <t xml:space="preserve">PARCIAL</t>
  </si>
  <si>
    <t xml:space="preserve">001.01</t>
  </si>
  <si>
    <t xml:space="preserve">SERVIÇOS PRELIMINARES:</t>
  </si>
  <si>
    <t xml:space="preserve">001.01.01</t>
  </si>
  <si>
    <t xml:space="preserve">Aluguel de andaime metálico tipo fachadeiro (incluindo montagem e desmontagem)</t>
  </si>
  <si>
    <t xml:space="preserve">M²/Mês</t>
  </si>
  <si>
    <t xml:space="preserve">001.01.02</t>
  </si>
  <si>
    <t xml:space="preserve">Aluguel e montagem de andaime metálico</t>
  </si>
  <si>
    <t xml:space="preserve">001.01.03</t>
  </si>
  <si>
    <t xml:space="preserve">Andaime de madeira</t>
  </si>
  <si>
    <t xml:space="preserve">M2</t>
  </si>
  <si>
    <t xml:space="preserve">001.01.07</t>
  </si>
  <si>
    <t xml:space="preserve">Destocamento manual de arvores d=30cm</t>
  </si>
  <si>
    <t xml:space="preserve">UN</t>
  </si>
  <si>
    <t xml:space="preserve">001.01.15</t>
  </si>
  <si>
    <t xml:space="preserve">Limpeza do terreno</t>
  </si>
  <si>
    <t xml:space="preserve">001.01.21</t>
  </si>
  <si>
    <t xml:space="preserve">Placa de obra em lona com plotagem de gráfica</t>
  </si>
  <si>
    <t xml:space="preserve">001.01.22</t>
  </si>
  <si>
    <t xml:space="preserve">Tapume c/ chapa de madeirit e=10mm (h=2.20m)</t>
  </si>
  <si>
    <t xml:space="preserve">001.04</t>
  </si>
  <si>
    <t xml:space="preserve">DEMOLIÇÕES E RETIRADAS:</t>
  </si>
  <si>
    <t xml:space="preserve">001.04.01</t>
  </si>
  <si>
    <t xml:space="preserve">Apicoamento de concreto</t>
  </si>
  <si>
    <t xml:space="preserve">001.04.02</t>
  </si>
  <si>
    <t xml:space="preserve">Apicoamento de reboco ou cimentado</t>
  </si>
  <si>
    <t xml:space="preserve">001.04.04</t>
  </si>
  <si>
    <t xml:space="preserve">Demolição da estrutura em madeira da cobertura</t>
  </si>
  <si>
    <t xml:space="preserve">001.04.05</t>
  </si>
  <si>
    <t xml:space="preserve">Demolição de andaimes</t>
  </si>
  <si>
    <t xml:space="preserve">001.04.07</t>
  </si>
  <si>
    <t xml:space="preserve">Demolição de concreto armado c/ martelete</t>
  </si>
  <si>
    <t xml:space="preserve">M3</t>
  </si>
  <si>
    <t xml:space="preserve">001.04.08</t>
  </si>
  <si>
    <t xml:space="preserve">Demolição manual de alvenaria de tijolo</t>
  </si>
  <si>
    <t xml:space="preserve">001.04.09</t>
  </si>
  <si>
    <t xml:space="preserve">Demolição manual de concreto armado</t>
  </si>
  <si>
    <t xml:space="preserve">001.04.10</t>
  </si>
  <si>
    <t xml:space="preserve">Demolição manual de concreto simples</t>
  </si>
  <si>
    <t xml:space="preserve">001.04.14</t>
  </si>
  <si>
    <t xml:space="preserve">Retirada de caixa de ar condicionado</t>
  </si>
  <si>
    <t xml:space="preserve">001.04.15</t>
  </si>
  <si>
    <t xml:space="preserve">Retirada de calha em chapa galvanizada</t>
  </si>
  <si>
    <t xml:space="preserve">M</t>
  </si>
  <si>
    <t xml:space="preserve">001.04.18</t>
  </si>
  <si>
    <t xml:space="preserve">Retirada de divisória (painel cego)</t>
  </si>
  <si>
    <t xml:space="preserve">001.04.20</t>
  </si>
  <si>
    <t xml:space="preserve">Retirada de entulho - manualmente (incluindo caixa coletora)</t>
  </si>
  <si>
    <t xml:space="preserve">001.04.22</t>
  </si>
  <si>
    <t xml:space="preserve">Retirada de esquadria com aproveitamento</t>
  </si>
  <si>
    <t xml:space="preserve">001.04.25</t>
  </si>
  <si>
    <t xml:space="preserve">Retirada de forro de gesso (incl. barroteamento)</t>
  </si>
  <si>
    <t xml:space="preserve">001.04.26</t>
  </si>
  <si>
    <t xml:space="preserve">Retirada de forro em mad., incl. barroteamento</t>
  </si>
  <si>
    <t xml:space="preserve">001.04.27</t>
  </si>
  <si>
    <t xml:space="preserve">Retirada de forro em PVC, incl. barroteamento</t>
  </si>
  <si>
    <t xml:space="preserve">001.04.28</t>
  </si>
  <si>
    <t xml:space="preserve">Retirada de grade de ferro</t>
  </si>
  <si>
    <t xml:space="preserve">001.04.30</t>
  </si>
  <si>
    <t xml:space="preserve">Retirada de lambri de madeira</t>
  </si>
  <si>
    <t xml:space="preserve">001.04.31</t>
  </si>
  <si>
    <t xml:space="preserve">Retirada de louça sanitária</t>
  </si>
  <si>
    <t xml:space="preserve">001.04.32</t>
  </si>
  <si>
    <t xml:space="preserve">Retirada de luminárias</t>
  </si>
  <si>
    <t xml:space="preserve">001.04.33</t>
  </si>
  <si>
    <t xml:space="preserve">Retirada de mictório aço inox</t>
  </si>
  <si>
    <t xml:space="preserve">001.04.35</t>
  </si>
  <si>
    <t xml:space="preserve">Retirada de pintura (c/ escova de aço)</t>
  </si>
  <si>
    <t xml:space="preserve">001.04.36</t>
  </si>
  <si>
    <t xml:space="preserve">Retirada de piso ceramico, inclusive camada regularizadora</t>
  </si>
  <si>
    <t xml:space="preserve">001.04.37</t>
  </si>
  <si>
    <t xml:space="preserve">Retirada de piso cimentado</t>
  </si>
  <si>
    <t xml:space="preserve">001.04.39</t>
  </si>
  <si>
    <t xml:space="preserve">Retirada de piso incl. camada impermeabilizadora</t>
  </si>
  <si>
    <t xml:space="preserve">001.04.41</t>
  </si>
  <si>
    <t xml:space="preserve">Retirada de ponto de água/esgoto</t>
  </si>
  <si>
    <t xml:space="preserve">PT</t>
  </si>
  <si>
    <t xml:space="preserve">001.04.42</t>
  </si>
  <si>
    <t xml:space="preserve">Retirada de ponto elétrico</t>
  </si>
  <si>
    <t xml:space="preserve">001.04.43</t>
  </si>
  <si>
    <t xml:space="preserve">Retirada de reboco ou emboço</t>
  </si>
  <si>
    <t xml:space="preserve">001.04.44</t>
  </si>
  <si>
    <t xml:space="preserve">Retirada de revestimento cerâmico</t>
  </si>
  <si>
    <t xml:space="preserve">001.04.49</t>
  </si>
  <si>
    <t xml:space="preserve">Retirada de soleira e peitoril</t>
  </si>
  <si>
    <t xml:space="preserve">001.04.51</t>
  </si>
  <si>
    <t xml:space="preserve">Retirada de telhas de barro</t>
  </si>
  <si>
    <t xml:space="preserve">001.04.52</t>
  </si>
  <si>
    <t xml:space="preserve">Retirada de telhas fibrocimento sem aproveitamento</t>
  </si>
  <si>
    <t xml:space="preserve">001.04.53</t>
  </si>
  <si>
    <t xml:space="preserve">Retirada de válvula Hydra</t>
  </si>
  <si>
    <t xml:space="preserve">001.05</t>
  </si>
  <si>
    <t xml:space="preserve">MOVIMENTO DE TERRA:</t>
  </si>
  <si>
    <t xml:space="preserve">001.05.01</t>
  </si>
  <si>
    <t xml:space="preserve">Aterro incluindo carga, descarga, transporte e apiloamento</t>
  </si>
  <si>
    <t xml:space="preserve">001.05.02</t>
  </si>
  <si>
    <t xml:space="preserve">Escavação manual ate 1.50m de profundidade</t>
  </si>
  <si>
    <t xml:space="preserve">001.05.05</t>
  </si>
  <si>
    <t xml:space="preserve">Reaterro compactado</t>
  </si>
  <si>
    <t xml:space="preserve">001.06</t>
  </si>
  <si>
    <t xml:space="preserve">FUNDAÇÕES:</t>
  </si>
  <si>
    <t xml:space="preserve">001.06.05</t>
  </si>
  <si>
    <t xml:space="preserve">Bloco em concreto armado p/ fundaçao (incl. forma)</t>
  </si>
  <si>
    <t xml:space="preserve">001.06.18</t>
  </si>
  <si>
    <t xml:space="preserve">Lastro de concreto magro c/ seixo</t>
  </si>
  <si>
    <t xml:space="preserve">001.07</t>
  </si>
  <si>
    <t xml:space="preserve">ESTRUTURA:</t>
  </si>
  <si>
    <t xml:space="preserve">001.07.01</t>
  </si>
  <si>
    <t xml:space="preserve">--&gt; CONCRETO:</t>
  </si>
  <si>
    <t xml:space="preserve">001.07.01.05</t>
  </si>
  <si>
    <t xml:space="preserve">Concreto armado fck=20MPA c/ forma mad. branca (incl. lançamento e adensamento)</t>
  </si>
  <si>
    <t xml:space="preserve">001.07.01.07</t>
  </si>
  <si>
    <t xml:space="preserve">Concreto armado fck=25MPA c/ forma mad. branca (incl. lançamento e adensamento)</t>
  </si>
  <si>
    <t xml:space="preserve">001.07.01.08</t>
  </si>
  <si>
    <t xml:space="preserve">Concreto armado FCK=25MPA com forma aparente - 1 reaproveitamento</t>
  </si>
  <si>
    <t xml:space="preserve">001.07.01.09</t>
  </si>
  <si>
    <t xml:space="preserve">Concreto armado FCK=30MPA c/ forma aparente - 1 reaproveitamento (incl. lançamento e adensamento)</t>
  </si>
  <si>
    <t xml:space="preserve">001.07.01.10</t>
  </si>
  <si>
    <t xml:space="preserve">Concreto armado FCK=30MPA c/ forma madeira branca (incl. lançamento e adensamento)</t>
  </si>
  <si>
    <t xml:space="preserve">001.07.01.11</t>
  </si>
  <si>
    <t xml:space="preserve">Concreto armado FCK=35MPA c/ forma aparente - 1 Reaproveitamento (incl. lançamento e adensamento)</t>
  </si>
  <si>
    <t xml:space="preserve">001.07.01.12</t>
  </si>
  <si>
    <t xml:space="preserve">Concreto armado p/ calhas e percintas (incl. lançamento e adensamento)</t>
  </si>
  <si>
    <t xml:space="preserve">001.07.01.13</t>
  </si>
  <si>
    <t xml:space="preserve">Concreto armado p/ rufos (incl. lançamento e adensamento)</t>
  </si>
  <si>
    <t xml:space="preserve">001.07.01.16</t>
  </si>
  <si>
    <t xml:space="preserve">Concreto c/ seixo Fck= 20 MPA (incl. lançamento e adensamento)</t>
  </si>
  <si>
    <t xml:space="preserve">001.07.01.17</t>
  </si>
  <si>
    <t xml:space="preserve">Concreto c/ seixo Fck= 25MPA (incl. lançamento e adensamento)</t>
  </si>
  <si>
    <t xml:space="preserve">001.07.01.18</t>
  </si>
  <si>
    <t xml:space="preserve">Concreto c/ seixo FCK=30 MPA (incl. lançamento e adensamento)</t>
  </si>
  <si>
    <t xml:space="preserve">001.07.01.20</t>
  </si>
  <si>
    <t xml:space="preserve">Concreto usinado bombeado de 25MPA (incl. lançamento e adensamento)</t>
  </si>
  <si>
    <t xml:space="preserve">001.07.01.24</t>
  </si>
  <si>
    <t xml:space="preserve">Laje pré-moldada (incl. capeamento)</t>
  </si>
  <si>
    <t xml:space="preserve">001.07.01.25</t>
  </si>
  <si>
    <t xml:space="preserve">Laje pré-moldada treliçada (Incl. capiamento)</t>
  </si>
  <si>
    <t xml:space="preserve">001.07.02</t>
  </si>
  <si>
    <t xml:space="preserve">--&gt; FORMA / ARMAÇÃO / CIMBRAMENTO:</t>
  </si>
  <si>
    <t xml:space="preserve">001.07.02.01</t>
  </si>
  <si>
    <t xml:space="preserve">Armação p/ concreto</t>
  </si>
  <si>
    <t xml:space="preserve">KG</t>
  </si>
  <si>
    <t xml:space="preserve">001.07.02.02</t>
  </si>
  <si>
    <t xml:space="preserve">Cimbramento de madeira p/ h até 3,00 m</t>
  </si>
  <si>
    <t xml:space="preserve">001.07.02.04</t>
  </si>
  <si>
    <t xml:space="preserve">Desforma</t>
  </si>
  <si>
    <t xml:space="preserve">001.07.02.05</t>
  </si>
  <si>
    <t xml:space="preserve">Forma  c/ madeira branca</t>
  </si>
  <si>
    <t xml:space="preserve">001.07.02.06</t>
  </si>
  <si>
    <t xml:space="preserve">Forma para concreto em chapa de madeira compensada para estruturas especiais (formas curvas e/ou alturas elevadas)</t>
  </si>
  <si>
    <t xml:space="preserve">001.08</t>
  </si>
  <si>
    <t xml:space="preserve">PAREDES E PAINEIS:</t>
  </si>
  <si>
    <t xml:space="preserve">001.08.02</t>
  </si>
  <si>
    <t xml:space="preserve">Alvenaria de elevação c/bloco de vidro 20x20x10cm</t>
  </si>
  <si>
    <t xml:space="preserve">001.08.06</t>
  </si>
  <si>
    <t xml:space="preserve">Alvenaria tijolo de barro a cutelo</t>
  </si>
  <si>
    <t xml:space="preserve">001.08.07</t>
  </si>
  <si>
    <t xml:space="preserve">Alvenaria tijolo de barro a singelo</t>
  </si>
  <si>
    <t xml:space="preserve">001.08.08</t>
  </si>
  <si>
    <t xml:space="preserve">Cobogó de cimento 20x20x10cm</t>
  </si>
  <si>
    <t xml:space="preserve">001.08.13</t>
  </si>
  <si>
    <t xml:space="preserve">Divisória Divilux perfil em aluminio/miolo celular (painel cego)</t>
  </si>
  <si>
    <t xml:space="preserve">001.08.17</t>
  </si>
  <si>
    <t xml:space="preserve">Divisória em gesso acartonado e= 9cm</t>
  </si>
  <si>
    <t xml:space="preserve">001.08.23</t>
  </si>
  <si>
    <t xml:space="preserve">Divisória naval perfil em aço/miolo celular</t>
  </si>
  <si>
    <t xml:space="preserve">001.08.30</t>
  </si>
  <si>
    <t xml:space="preserve">Painel em ACM - Estruturado (fachadas)</t>
  </si>
  <si>
    <t xml:space="preserve">001.08.38</t>
  </si>
  <si>
    <t xml:space="preserve">Recomposição de alvenaria - Instalação de pontos</t>
  </si>
  <si>
    <t xml:space="preserve">001.09</t>
  </si>
  <si>
    <t xml:space="preserve">COBERTURA:</t>
  </si>
  <si>
    <t xml:space="preserve">001.09.01</t>
  </si>
  <si>
    <t xml:space="preserve">--&gt; ESTRUTURA:</t>
  </si>
  <si>
    <t xml:space="preserve">001.09.01.01</t>
  </si>
  <si>
    <t xml:space="preserve">Encaibramento e ripamento</t>
  </si>
  <si>
    <t xml:space="preserve">001.09.01.02</t>
  </si>
  <si>
    <t xml:space="preserve">Estrutura em mad. lei p/ telha de barro - pç. serrada</t>
  </si>
  <si>
    <t xml:space="preserve">001.09.01.15</t>
  </si>
  <si>
    <t xml:space="preserve">Lambrequim de madeira de lei aparelhada</t>
  </si>
  <si>
    <t xml:space="preserve">001.09.01.17</t>
  </si>
  <si>
    <t xml:space="preserve">Ripamento</t>
  </si>
  <si>
    <t xml:space="preserve">001.09.02</t>
  </si>
  <si>
    <t xml:space="preserve">--&gt; TELHAMENTO:</t>
  </si>
  <si>
    <t xml:space="preserve">001.09.02.01</t>
  </si>
  <si>
    <t xml:space="preserve">Cobertura - telha aluminio trapezoidal e= 0,5mm</t>
  </si>
  <si>
    <t xml:space="preserve">001.09.02.06</t>
  </si>
  <si>
    <t xml:space="preserve">Cobertura - telha de fibrocimento e=6mm</t>
  </si>
  <si>
    <t xml:space="preserve">001.09.02.07</t>
  </si>
  <si>
    <t xml:space="preserve">Cobertura - telha em aço galvanizado e=0,5mm</t>
  </si>
  <si>
    <t xml:space="preserve">001.09.02.10</t>
  </si>
  <si>
    <t xml:space="preserve">Cobertura - telha plan</t>
  </si>
  <si>
    <t xml:space="preserve">001.09.03</t>
  </si>
  <si>
    <t xml:space="preserve">--&gt; CALHAS / CUMEEIRAS:</t>
  </si>
  <si>
    <t xml:space="preserve">001.09.03.01</t>
  </si>
  <si>
    <t xml:space="preserve">Calha em chapa galvanizada</t>
  </si>
  <si>
    <t xml:space="preserve">001.09.03.02</t>
  </si>
  <si>
    <t xml:space="preserve">Calha em PVC (1/2 cana d= 100mm)</t>
  </si>
  <si>
    <t xml:space="preserve">001.09.03.03</t>
  </si>
  <si>
    <t xml:space="preserve">Cumeeira aluminio e = 0,8 mm</t>
  </si>
  <si>
    <t xml:space="preserve">001.09.03.05</t>
  </si>
  <si>
    <t xml:space="preserve">Cumeeira de barro</t>
  </si>
  <si>
    <t xml:space="preserve">001.09.03.06</t>
  </si>
  <si>
    <t xml:space="preserve">Cumeeira em aço galvanizado</t>
  </si>
  <si>
    <t xml:space="preserve">001.09.03.07</t>
  </si>
  <si>
    <t xml:space="preserve">Cumeeira em fibrocimento e=6mm</t>
  </si>
  <si>
    <t xml:space="preserve">001.09.03.09</t>
  </si>
  <si>
    <t xml:space="preserve">Encaliçamento de telha ceramica (beiral e cumieira)</t>
  </si>
  <si>
    <t xml:space="preserve">001.10</t>
  </si>
  <si>
    <t xml:space="preserve">IMPERMEABILIZAÇÕES /TRATAMENTOS:</t>
  </si>
  <si>
    <t xml:space="preserve">001.10.01</t>
  </si>
  <si>
    <t xml:space="preserve">Impermeabilização com massa asfáltica para concreto (2 demãos)</t>
  </si>
  <si>
    <t xml:space="preserve">001.10.04</t>
  </si>
  <si>
    <t xml:space="preserve">Descupinização</t>
  </si>
  <si>
    <t xml:space="preserve">001.10.06</t>
  </si>
  <si>
    <t xml:space="preserve">Impermeabilização de lajes e calhas</t>
  </si>
  <si>
    <t xml:space="preserve">001.10.13</t>
  </si>
  <si>
    <t xml:space="preserve">Manta asfáltica c/ filme de aluminio</t>
  </si>
  <si>
    <t xml:space="preserve">001.10.17</t>
  </si>
  <si>
    <t xml:space="preserve">Reboco impermeabilizante</t>
  </si>
  <si>
    <t xml:space="preserve">001.11</t>
  </si>
  <si>
    <t xml:space="preserve">ESQUADRIAS:</t>
  </si>
  <si>
    <t xml:space="preserve">001.11.01</t>
  </si>
  <si>
    <t xml:space="preserve">--&gt; MADEIRA:</t>
  </si>
  <si>
    <t xml:space="preserve">001.11.01.21</t>
  </si>
  <si>
    <t xml:space="preserve">Porta miolo madeira, acabamento em MDF c/ ferragens de abrir</t>
  </si>
  <si>
    <t xml:space="preserve">001.11.01.22</t>
  </si>
  <si>
    <t xml:space="preserve">Porta miolo madeira, acabamento em MDF c/ ferragens de correr</t>
  </si>
  <si>
    <t xml:space="preserve">001.11.02</t>
  </si>
  <si>
    <t xml:space="preserve">--&gt; FERRO:</t>
  </si>
  <si>
    <t xml:space="preserve">001.11.02.01</t>
  </si>
  <si>
    <t xml:space="preserve">Esquadria de ferro tipo basculante (incl. pint. anti-corrosiva)</t>
  </si>
  <si>
    <t xml:space="preserve">001.11.02.02</t>
  </si>
  <si>
    <t xml:space="preserve">Grade de ferro 1/2" (incl. pint. anti-corrosiva)</t>
  </si>
  <si>
    <t xml:space="preserve">001.11.02.03</t>
  </si>
  <si>
    <t xml:space="preserve">Grade de ferro 3/4" (incl. pint. anti-corrosiva)</t>
  </si>
  <si>
    <t xml:space="preserve">001.11.02.07</t>
  </si>
  <si>
    <t xml:space="preserve">Grade de ferro em metalom  (incl. pint.anti-corrosiva)</t>
  </si>
  <si>
    <t xml:space="preserve">001.11.02.14</t>
  </si>
  <si>
    <t xml:space="preserve">Portão de ferro em metalom (incl. pintura anti corrosiva)</t>
  </si>
  <si>
    <t xml:space="preserve">001.11.03</t>
  </si>
  <si>
    <t xml:space="preserve">--&gt; OUTROS MATERIAIS:</t>
  </si>
  <si>
    <t xml:space="preserve">001.11.03.02</t>
  </si>
  <si>
    <t xml:space="preserve">Esquadria basculante em vidro temperado de 6mm</t>
  </si>
  <si>
    <t xml:space="preserve">001.11.03.03</t>
  </si>
  <si>
    <t xml:space="preserve">Esquadria basculante em vidro temperado de 8mm</t>
  </si>
  <si>
    <t xml:space="preserve">001.11.03.12</t>
  </si>
  <si>
    <t xml:space="preserve">Esquadria de correr em vidro temperado de 8mm</t>
  </si>
  <si>
    <t xml:space="preserve">001.11.03.15</t>
  </si>
  <si>
    <t xml:space="preserve">Painel fixo em vidro temperado de 8mm</t>
  </si>
  <si>
    <t xml:space="preserve">001.11.03.16</t>
  </si>
  <si>
    <t xml:space="preserve">Pele de vidro ( Painel fixo)</t>
  </si>
  <si>
    <t xml:space="preserve">001.11.03.17</t>
  </si>
  <si>
    <t xml:space="preserve">Pele de vidro (painel móvel)</t>
  </si>
  <si>
    <t xml:space="preserve">001.11.03.18</t>
  </si>
  <si>
    <t xml:space="preserve">Porta divilux 0.80x2.10m c/ferragens - c/ perfil de aluminio</t>
  </si>
  <si>
    <t xml:space="preserve">001.11.03.19</t>
  </si>
  <si>
    <t xml:space="preserve">Porta divisória Naval c/ ferragens - c/ perfil de aço</t>
  </si>
  <si>
    <t xml:space="preserve">001.11.03.20</t>
  </si>
  <si>
    <t xml:space="preserve">Porta em MDF revestida com laminado, com caixilho,alizar e ferragens de 0,8x2,10m</t>
  </si>
  <si>
    <t xml:space="preserve">001.11.03.23</t>
  </si>
  <si>
    <t xml:space="preserve">Porta em vidro temperado c/ ferragens -(sem mola)</t>
  </si>
  <si>
    <t xml:space="preserve">001.11.03.25</t>
  </si>
  <si>
    <t xml:space="preserve">Revestimento em Laminado melaminico (para Esquadria em MDF)</t>
  </si>
  <si>
    <t xml:space="preserve">001.12</t>
  </si>
  <si>
    <t xml:space="preserve">VIDROS</t>
  </si>
  <si>
    <t xml:space="preserve">001.12.07</t>
  </si>
  <si>
    <t xml:space="preserve">Vidro liso e=6mm</t>
  </si>
  <si>
    <t xml:space="preserve">001.12.10</t>
  </si>
  <si>
    <t xml:space="preserve">Vidro temperado fumê e= 8mm com ferragens</t>
  </si>
  <si>
    <t xml:space="preserve">001.13</t>
  </si>
  <si>
    <t xml:space="preserve">FERRAGENS:</t>
  </si>
  <si>
    <t xml:space="preserve">001.13.01</t>
  </si>
  <si>
    <t xml:space="preserve">--&gt; P/ PORTAS:</t>
  </si>
  <si>
    <t xml:space="preserve">001.13.01.01</t>
  </si>
  <si>
    <t xml:space="preserve">Fechadura para porta de banheiro</t>
  </si>
  <si>
    <t xml:space="preserve">001.13.01.02</t>
  </si>
  <si>
    <t xml:space="preserve">Fechadura para porta externa</t>
  </si>
  <si>
    <t xml:space="preserve">001.13.01.03</t>
  </si>
  <si>
    <t xml:space="preserve">Fechadura para porta interna</t>
  </si>
  <si>
    <t xml:space="preserve">001.13.01.05</t>
  </si>
  <si>
    <t xml:space="preserve">Ferragens p/ porta de banheiro</t>
  </si>
  <si>
    <t xml:space="preserve">CJ</t>
  </si>
  <si>
    <t xml:space="preserve">001.13.01.11</t>
  </si>
  <si>
    <t xml:space="preserve">Mola hidráulica para porta</t>
  </si>
  <si>
    <t xml:space="preserve">001.13.01.12</t>
  </si>
  <si>
    <t xml:space="preserve">Mola p/ porta de vidro</t>
  </si>
  <si>
    <t xml:space="preserve">001.13.01.13</t>
  </si>
  <si>
    <t xml:space="preserve">Puxador em alumínio - 30cm</t>
  </si>
  <si>
    <t xml:space="preserve">001.13.02</t>
  </si>
  <si>
    <t xml:space="preserve">--&gt; P/ JANELAS:</t>
  </si>
  <si>
    <t xml:space="preserve">001.13.02.05</t>
  </si>
  <si>
    <t xml:space="preserve">Ferragens p/ janela de correr</t>
  </si>
  <si>
    <t xml:space="preserve">001.13.02.06</t>
  </si>
  <si>
    <t xml:space="preserve">Ferragens p/ janela pivotante</t>
  </si>
  <si>
    <t xml:space="preserve">001.13.03</t>
  </si>
  <si>
    <t xml:space="preserve">--&gt; P/ BALANCINS:</t>
  </si>
  <si>
    <t xml:space="preserve">001.13.03.01</t>
  </si>
  <si>
    <t xml:space="preserve">Ferragens p/ balancim (c/ corrente)</t>
  </si>
  <si>
    <t xml:space="preserve">001.13.03.02</t>
  </si>
  <si>
    <t xml:space="preserve">Ferragens p/ balancim (c/ haste e punho em ferro)</t>
  </si>
  <si>
    <t xml:space="preserve">001.14</t>
  </si>
  <si>
    <t xml:space="preserve">REVESTIMENTOS:</t>
  </si>
  <si>
    <t xml:space="preserve">001.14.09</t>
  </si>
  <si>
    <t xml:space="preserve">Carapinha c/ argamassa no traço 1:4</t>
  </si>
  <si>
    <t xml:space="preserve">001.14.10</t>
  </si>
  <si>
    <t xml:space="preserve">Cerâmica 10x10cm (padrao medio)</t>
  </si>
  <si>
    <t xml:space="preserve">001.14.14</t>
  </si>
  <si>
    <t xml:space="preserve">Chapisco de cimento e areia no traço 1:3</t>
  </si>
  <si>
    <t xml:space="preserve">001.14.18</t>
  </si>
  <si>
    <t xml:space="preserve">Grampeamento de parede</t>
  </si>
  <si>
    <t xml:space="preserve">001.14.19</t>
  </si>
  <si>
    <t xml:space="preserve">Granito e=2cm</t>
  </si>
  <si>
    <t xml:space="preserve">001.14.24</t>
  </si>
  <si>
    <t xml:space="preserve">Reboco com argamassa 1:6:Adit. Plast.</t>
  </si>
  <si>
    <t xml:space="preserve">001.14.25</t>
  </si>
  <si>
    <t xml:space="preserve">Reboco com argamassa baritada</t>
  </si>
  <si>
    <t xml:space="preserve">001.14.29</t>
  </si>
  <si>
    <t xml:space="preserve">Revestimento Cerâmico Padrão Médio</t>
  </si>
  <si>
    <t xml:space="preserve">001.15</t>
  </si>
  <si>
    <t xml:space="preserve">RODAPES, SOLEIRAS E PEITORIS:</t>
  </si>
  <si>
    <t xml:space="preserve">001.15.01</t>
  </si>
  <si>
    <t xml:space="preserve">Peitoril em marmore branco e=2cm</t>
  </si>
  <si>
    <t xml:space="preserve">001.15.02</t>
  </si>
  <si>
    <t xml:space="preserve">Rodape ceramico h=8cm</t>
  </si>
  <si>
    <t xml:space="preserve">001.15.04</t>
  </si>
  <si>
    <t xml:space="preserve">Rodape em cimentado</t>
  </si>
  <si>
    <t xml:space="preserve">001.15.11</t>
  </si>
  <si>
    <t xml:space="preserve">Soleira e peitoril - granito preto - e=2cm</t>
  </si>
  <si>
    <t xml:space="preserve">001.15.12</t>
  </si>
  <si>
    <t xml:space="preserve">Soleira e Peitoril em granito (preto) c/ rebaixo e=3cm</t>
  </si>
  <si>
    <t xml:space="preserve">001.16</t>
  </si>
  <si>
    <t xml:space="preserve">PISOS:</t>
  </si>
  <si>
    <t xml:space="preserve">001.16.02</t>
  </si>
  <si>
    <t xml:space="preserve">Calçada (incl.alicerce, baldrame e concreto c/ junta seca)</t>
  </si>
  <si>
    <t xml:space="preserve">001.16.03</t>
  </si>
  <si>
    <t xml:space="preserve">Camada impermeabilizadora e=10cm c/ seixo</t>
  </si>
  <si>
    <t xml:space="preserve">001.16.10</t>
  </si>
  <si>
    <t xml:space="preserve">Cimentado liso e=2cm traço 1:3</t>
  </si>
  <si>
    <t xml:space="preserve">001.16.12</t>
  </si>
  <si>
    <t xml:space="preserve">Concreto c/ seixo e junta seca e=10cm</t>
  </si>
  <si>
    <t xml:space="preserve">001.16.18</t>
  </si>
  <si>
    <t xml:space="preserve">Lajota ceramica -  (Padrão Médio)</t>
  </si>
  <si>
    <t xml:space="preserve">001.16.25</t>
  </si>
  <si>
    <t xml:space="preserve">Piso de alta resistência e=8mm c/ resina incl. camada regularizadora</t>
  </si>
  <si>
    <t xml:space="preserve">001.16.30</t>
  </si>
  <si>
    <t xml:space="preserve">PisoTátil direcional na cor amarelo 25x25 premoldado (16 unidades)</t>
  </si>
  <si>
    <t xml:space="preserve">001.16.34</t>
  </si>
  <si>
    <t xml:space="preserve">Porcelanato (natural) - Padrão Médio</t>
  </si>
  <si>
    <t xml:space="preserve">001.17</t>
  </si>
  <si>
    <t xml:space="preserve">FORROS:</t>
  </si>
  <si>
    <t xml:space="preserve">001.17.01</t>
  </si>
  <si>
    <t xml:space="preserve">Barroteamento em madeira de lei p/ forro PVC</t>
  </si>
  <si>
    <t xml:space="preserve">001.17.05</t>
  </si>
  <si>
    <t xml:space="preserve">Forro em gesso acartonado aramado</t>
  </si>
  <si>
    <t xml:space="preserve">001.17.11</t>
  </si>
  <si>
    <t xml:space="preserve">Forro em lambri de PVC</t>
  </si>
  <si>
    <t xml:space="preserve">001.18</t>
  </si>
  <si>
    <t xml:space="preserve">PINTURAS:</t>
  </si>
  <si>
    <t xml:space="preserve">001.18.01</t>
  </si>
  <si>
    <t xml:space="preserve">A BASE DE ÁGUA:</t>
  </si>
  <si>
    <t xml:space="preserve">001.18.01.01</t>
  </si>
  <si>
    <t xml:space="preserve">Emassamento de parede p/ receber pintura PVA</t>
  </si>
  <si>
    <t xml:space="preserve">001.18.01.02</t>
  </si>
  <si>
    <t xml:space="preserve">PVA externa (sobre pintura antiga)</t>
  </si>
  <si>
    <t xml:space="preserve">001.18.01.03</t>
  </si>
  <si>
    <t xml:space="preserve">PVA externa c/ massa sem liq. preparador</t>
  </si>
  <si>
    <t xml:space="preserve">001.18.01.06</t>
  </si>
  <si>
    <t xml:space="preserve">PVA externa sem superf. preparada</t>
  </si>
  <si>
    <t xml:space="preserve">001.18.01.07</t>
  </si>
  <si>
    <t xml:space="preserve">PVA interna (sobre pintura antiga)</t>
  </si>
  <si>
    <t xml:space="preserve">001.18.01.14</t>
  </si>
  <si>
    <t xml:space="preserve">PVA sobre muro</t>
  </si>
  <si>
    <t xml:space="preserve">001.18.02</t>
  </si>
  <si>
    <t xml:space="preserve">ESMALTE:</t>
  </si>
  <si>
    <t xml:space="preserve">001.18.02.01</t>
  </si>
  <si>
    <t xml:space="preserve">Esmalte s/ ferro (superf. lisa)</t>
  </si>
  <si>
    <t xml:space="preserve">001.18.02.04</t>
  </si>
  <si>
    <t xml:space="preserve">Esmalte sobre grade de ferro (superf. aparelhada)</t>
  </si>
  <si>
    <t xml:space="preserve">001.18.02.06</t>
  </si>
  <si>
    <t xml:space="preserve">Esmalte sobre parede c/ selador sem massa</t>
  </si>
  <si>
    <t xml:space="preserve">001.18.04</t>
  </si>
  <si>
    <t xml:space="preserve">ACRÍLICA:</t>
  </si>
  <si>
    <t xml:space="preserve">001.18.04.01</t>
  </si>
  <si>
    <t xml:space="preserve">Acrilica (sobre pintura antiga)</t>
  </si>
  <si>
    <t xml:space="preserve">001.18.04.07</t>
  </si>
  <si>
    <t xml:space="preserve">Emassamento de parede c/ massa acrilica</t>
  </si>
  <si>
    <t xml:space="preserve">001.18.05</t>
  </si>
  <si>
    <t xml:space="preserve">EPOXI:</t>
  </si>
  <si>
    <t xml:space="preserve">001.18.05.02</t>
  </si>
  <si>
    <t xml:space="preserve">Epoxi sem massa c/ selador</t>
  </si>
  <si>
    <t xml:space="preserve">001.18.06</t>
  </si>
  <si>
    <t xml:space="preserve">OUTRAS PINTURAS:</t>
  </si>
  <si>
    <t xml:space="preserve">001.18.06.01</t>
  </si>
  <si>
    <t xml:space="preserve">Acrílica para piso</t>
  </si>
  <si>
    <t xml:space="preserve">001.19</t>
  </si>
  <si>
    <t xml:space="preserve">INSTALAÇÕES ELÉTRICAS</t>
  </si>
  <si>
    <t xml:space="preserve">001.19.01</t>
  </si>
  <si>
    <t xml:space="preserve">QUADROS E CAIXAS:</t>
  </si>
  <si>
    <t xml:space="preserve">001.19.01.17</t>
  </si>
  <si>
    <t xml:space="preserve">Caixa plástica 4"x2"</t>
  </si>
  <si>
    <t xml:space="preserve">001.19.01.18</t>
  </si>
  <si>
    <t xml:space="preserve">Caixa plástica 4"x4"</t>
  </si>
  <si>
    <t xml:space="preserve">001.19.01.20</t>
  </si>
  <si>
    <t xml:space="preserve">Caixa polifásica padrão Celpa</t>
  </si>
  <si>
    <t xml:space="preserve">001.19.01.28</t>
  </si>
  <si>
    <t xml:space="preserve">Centro de distribuição p/ 20 disjuntores (c/ barramento)</t>
  </si>
  <si>
    <t xml:space="preserve">001.19.01.29</t>
  </si>
  <si>
    <t xml:space="preserve">Centro de distribuiçao p/ 24 disjuntores (c/ barramento)</t>
  </si>
  <si>
    <t xml:space="preserve">001.19.01.34</t>
  </si>
  <si>
    <t xml:space="preserve">Quadro de comando - proteção trifásico - 2CV</t>
  </si>
  <si>
    <t xml:space="preserve">001.19.02</t>
  </si>
  <si>
    <t xml:space="preserve">DISJUNTORES:</t>
  </si>
  <si>
    <t xml:space="preserve">001.19.02.01</t>
  </si>
  <si>
    <t xml:space="preserve">Disjuntor 10 DR 2P- 25A 10 mA - PADRÃO DIN</t>
  </si>
  <si>
    <t xml:space="preserve">001.19.02.02</t>
  </si>
  <si>
    <t xml:space="preserve">Disjuntor 10 DR 4P- 25A 10 mA - PADRÃO DIN</t>
  </si>
  <si>
    <t xml:space="preserve">001.19.02.03</t>
  </si>
  <si>
    <t xml:space="preserve">Disjuntor 1P - 40 e 50A - PADRÃO DIN</t>
  </si>
  <si>
    <t xml:space="preserve">001.19.02.04</t>
  </si>
  <si>
    <t xml:space="preserve">Disjuntor 1P - 6 a 32A - PADRÃO DIN</t>
  </si>
  <si>
    <t xml:space="preserve">001.19.02.05</t>
  </si>
  <si>
    <t xml:space="preserve">Disjuntor 2P - 6 a 32A - PADRÃO DIN</t>
  </si>
  <si>
    <t xml:space="preserve">001.19.02.06</t>
  </si>
  <si>
    <t xml:space="preserve">Disjuntor 3P - 10 a 50A - PADRÃO DIN</t>
  </si>
  <si>
    <t xml:space="preserve">001.19.02.07</t>
  </si>
  <si>
    <t xml:space="preserve">Disjuntor 3P - 125A a 225A - PADRÃO DIN</t>
  </si>
  <si>
    <t xml:space="preserve">001.19.02.11</t>
  </si>
  <si>
    <t xml:space="preserve">Disjuntor 3P - 63 a 100A - PADRÃO DIN</t>
  </si>
  <si>
    <t xml:space="preserve">001.19.03</t>
  </si>
  <si>
    <t xml:space="preserve">ELETRODUTOS,CONDULETES E CALHAS:</t>
  </si>
  <si>
    <t xml:space="preserve">001.19.03.02</t>
  </si>
  <si>
    <t xml:space="preserve">Canaleta sistema X completa</t>
  </si>
  <si>
    <t xml:space="preserve">001.19.03.23</t>
  </si>
  <si>
    <t xml:space="preserve">Eletrocalha de metal curve "L" desc tipo "U" perf. 100 - 3m</t>
  </si>
  <si>
    <t xml:space="preserve">001.19.03.35</t>
  </si>
  <si>
    <t xml:space="preserve">Eletroduto de F°G° de 1/2"</t>
  </si>
  <si>
    <t xml:space="preserve">001.19.03.41</t>
  </si>
  <si>
    <t xml:space="preserve">Eletroduto PVC Rígido de 1 1/2"</t>
  </si>
  <si>
    <t xml:space="preserve">001.19.03.42</t>
  </si>
  <si>
    <t xml:space="preserve">Eletroduto PVC Rígido de 1 1/4"</t>
  </si>
  <si>
    <t xml:space="preserve">001.19.03.44</t>
  </si>
  <si>
    <t xml:space="preserve">Eletroduto PVC Rígido de 1/2"</t>
  </si>
  <si>
    <t xml:space="preserve">001.19.04</t>
  </si>
  <si>
    <t xml:space="preserve">CABOS:</t>
  </si>
  <si>
    <t xml:space="preserve">001.19.04.07</t>
  </si>
  <si>
    <t xml:space="preserve">Cabo de cobre   2,5mm2 - 750 V</t>
  </si>
  <si>
    <t xml:space="preserve">001.19.04.09</t>
  </si>
  <si>
    <t xml:space="preserve">Cabo de cobre   4mm2 - 750 V</t>
  </si>
  <si>
    <t xml:space="preserve">001.19.04.11</t>
  </si>
  <si>
    <t xml:space="preserve">Cabo de cobre   6mm2 - 750 V</t>
  </si>
  <si>
    <t xml:space="preserve">001.19.04.13</t>
  </si>
  <si>
    <t xml:space="preserve">Cabo de cobre  10mm2 - 750 V</t>
  </si>
  <si>
    <t xml:space="preserve">001.19.04.14</t>
  </si>
  <si>
    <t xml:space="preserve">Cabo de cobre  16mm2 - 1 KV</t>
  </si>
  <si>
    <t xml:space="preserve">001.19.04.30</t>
  </si>
  <si>
    <t xml:space="preserve">Cabo de cobre nú 16mm²</t>
  </si>
  <si>
    <t xml:space="preserve">001.19.05</t>
  </si>
  <si>
    <t xml:space="preserve">PONTOS, TOMADAS E INTERRUPTORES:</t>
  </si>
  <si>
    <t xml:space="preserve">001.19.05.04</t>
  </si>
  <si>
    <t xml:space="preserve">Interruptor 1 tecla paralelo (s/fiaçao)</t>
  </si>
  <si>
    <t xml:space="preserve">001.19.05.05</t>
  </si>
  <si>
    <t xml:space="preserve">Interruptor 1 tecla simples (s/fiaçao)</t>
  </si>
  <si>
    <t xml:space="preserve">001.19.05.06</t>
  </si>
  <si>
    <t xml:space="preserve">Interruptor 1 tecla+tomada (s/fiaçao)</t>
  </si>
  <si>
    <t xml:space="preserve">001.19.05.07</t>
  </si>
  <si>
    <t xml:space="preserve">Interruptor 2 teclas +Tomada 2P +T (s/fiação)</t>
  </si>
  <si>
    <t xml:space="preserve">001.19.05.08</t>
  </si>
  <si>
    <t xml:space="preserve">Interruptor 2 teclas paralelo (s/fiaçao)</t>
  </si>
  <si>
    <t xml:space="preserve">001.19.05.09</t>
  </si>
  <si>
    <t xml:space="preserve">Interruptor 2 teclas simples (s/fiaçao)</t>
  </si>
  <si>
    <t xml:space="preserve">001.19.05.10</t>
  </si>
  <si>
    <t xml:space="preserve">Interruptor 2 teclas simples+paralelo (s/fiaçao)</t>
  </si>
  <si>
    <t xml:space="preserve">001.19.05.16</t>
  </si>
  <si>
    <t xml:space="preserve">Ponto de força (tubul., fiaçao e disjuntor) acima de 200W</t>
  </si>
  <si>
    <t xml:space="preserve">001.19.05.17</t>
  </si>
  <si>
    <t xml:space="preserve">Ponto de luz / força (c/tubul., cx. e fiaçao) ate 200W</t>
  </si>
  <si>
    <t xml:space="preserve">001.19.05.21</t>
  </si>
  <si>
    <t xml:space="preserve">Revisão de ponto de luz</t>
  </si>
  <si>
    <t xml:space="preserve">001.19.05.30</t>
  </si>
  <si>
    <t xml:space="preserve">Tomada 2P+T 10A (s/fiaçao)</t>
  </si>
  <si>
    <t xml:space="preserve">001.19.05.31</t>
  </si>
  <si>
    <t xml:space="preserve">Tomada 2P+T 20A (s/fiaçao)</t>
  </si>
  <si>
    <t xml:space="preserve">001.19.06</t>
  </si>
  <si>
    <t xml:space="preserve">LUMINÁRIAS:</t>
  </si>
  <si>
    <t xml:space="preserve">001.19.06.04</t>
  </si>
  <si>
    <t xml:space="preserve">Lâmpada de Led Tubular 10W bivolt</t>
  </si>
  <si>
    <t xml:space="preserve">001.19.06.05</t>
  </si>
  <si>
    <t xml:space="preserve">Lâmpada de Led Tubular 18W bivolt</t>
  </si>
  <si>
    <t xml:space="preserve">001.19.06.06</t>
  </si>
  <si>
    <t xml:space="preserve">Lâmpada fluorescente 100W 127V/220V</t>
  </si>
  <si>
    <t xml:space="preserve">001.19.06.30</t>
  </si>
  <si>
    <t xml:space="preserve">Luminária 2x16W  c/ aleta branca reflet aluminio</t>
  </si>
  <si>
    <t xml:space="preserve">001.19.06.31</t>
  </si>
  <si>
    <t xml:space="preserve">Luminária 2x32W  c/ aleta branca reflet aluminio</t>
  </si>
  <si>
    <t xml:space="preserve">001.20</t>
  </si>
  <si>
    <t xml:space="preserve">INSTALAÇÕES TELEFÔNICAS E LÓGICA:</t>
  </si>
  <si>
    <t xml:space="preserve">001.20.03</t>
  </si>
  <si>
    <t xml:space="preserve">PONTOS:</t>
  </si>
  <si>
    <t xml:space="preserve">001.20.03.01</t>
  </si>
  <si>
    <t xml:space="preserve">Ponto de logica - UTP (c/ instalaçao aparente)</t>
  </si>
  <si>
    <t xml:space="preserve">001.20.03.02</t>
  </si>
  <si>
    <t xml:space="preserve">Ponto de logica - UTP (incl. eletr.,cabo e conector)</t>
  </si>
  <si>
    <t xml:space="preserve">001.20.05.15</t>
  </si>
  <si>
    <t xml:space="preserve">Switch 24 portas</t>
  </si>
  <si>
    <t xml:space="preserve">001.21</t>
  </si>
  <si>
    <t xml:space="preserve">INSTALAÇÕES DE AR CONDICIONADO:</t>
  </si>
  <si>
    <t xml:space="preserve">001.21.01</t>
  </si>
  <si>
    <t xml:space="preserve">PONTOS</t>
  </si>
  <si>
    <t xml:space="preserve">001.21.01.02</t>
  </si>
  <si>
    <t xml:space="preserve">Ponto de dreno p/ split (10m)</t>
  </si>
  <si>
    <t xml:space="preserve">001.21.01.06</t>
  </si>
  <si>
    <t xml:space="preserve">Revisão de ponto de ar condicionado</t>
  </si>
  <si>
    <t xml:space="preserve">001.21.03</t>
  </si>
  <si>
    <t xml:space="preserve">APARELHOS</t>
  </si>
  <si>
    <t xml:space="preserve">001.21.03.01</t>
  </si>
  <si>
    <t xml:space="preserve">Aparelho Air-Split -  9.000 BTU's - Inverter</t>
  </si>
  <si>
    <t xml:space="preserve">001.21.03.02</t>
  </si>
  <si>
    <t xml:space="preserve">Aparelho Air-Split - 12.000 BTU's - Inverter</t>
  </si>
  <si>
    <t xml:space="preserve">001.21.03.03</t>
  </si>
  <si>
    <t xml:space="preserve">Aparelho Air-Split - 18.000 BTU's - Inverter</t>
  </si>
  <si>
    <t xml:space="preserve">001.22</t>
  </si>
  <si>
    <t xml:space="preserve">INSTALAÇÕES HIDR0SSANITÁRIAS:</t>
  </si>
  <si>
    <t xml:space="preserve">001.22.01</t>
  </si>
  <si>
    <t xml:space="preserve">AGUA FRIA: TUBOS,VÁLVULAS E REGISTROS</t>
  </si>
  <si>
    <t xml:space="preserve">001.22.01.01</t>
  </si>
  <si>
    <t xml:space="preserve">Automatico de nivel inferior e superior (c/ eletroduto e fiação)</t>
  </si>
  <si>
    <t xml:space="preserve">001.22.01.03</t>
  </si>
  <si>
    <t xml:space="preserve">Ponto de agua (incl. tubos e conexoes)</t>
  </si>
  <si>
    <t xml:space="preserve">001.22.01.10</t>
  </si>
  <si>
    <t xml:space="preserve">Registro de gaveta c/ canopla -    1/2"</t>
  </si>
  <si>
    <t xml:space="preserve">001.22.01.11</t>
  </si>
  <si>
    <t xml:space="preserve">Registro de gaveta c/ canopla -   1"</t>
  </si>
  <si>
    <t xml:space="preserve">001.22.01.20</t>
  </si>
  <si>
    <t xml:space="preserve">Registro de pressao c/ canopla -  1/2"</t>
  </si>
  <si>
    <t xml:space="preserve">001.22.01.29</t>
  </si>
  <si>
    <t xml:space="preserve">Reservatório em polietileno de 1.000 L</t>
  </si>
  <si>
    <t xml:space="preserve">001.22.01.30</t>
  </si>
  <si>
    <t xml:space="preserve">Reservatório em polietileno de 1.500 L</t>
  </si>
  <si>
    <t xml:space="preserve">001.22.01.34</t>
  </si>
  <si>
    <t xml:space="preserve">Revisão de ponto de água</t>
  </si>
  <si>
    <t xml:space="preserve">001.22.01.35</t>
  </si>
  <si>
    <t xml:space="preserve">Tubo em PVC - JS - 20mm (c/ rasgo na alvenaria)-LH</t>
  </si>
  <si>
    <t xml:space="preserve">001.22.01.36</t>
  </si>
  <si>
    <t xml:space="preserve">Tubo em PVC - JS - 25mm (c/ rasgo na alvenaria)-LH</t>
  </si>
  <si>
    <t xml:space="preserve">001.22.01.37</t>
  </si>
  <si>
    <t xml:space="preserve">Tubo em PVC - JS - 32mm (c/ rasgo na alvenaria)-LH</t>
  </si>
  <si>
    <t xml:space="preserve">001.22.01.39</t>
  </si>
  <si>
    <t xml:space="preserve">Tubo em PVC - JS - 50mm (c/ rasgo na alvenaria)-LH</t>
  </si>
  <si>
    <t xml:space="preserve">001.22.03</t>
  </si>
  <si>
    <t xml:space="preserve">ESGOTO: TUBOS,FOSSAS,SUMIDOUROS E CAIXAS</t>
  </si>
  <si>
    <t xml:space="preserve">001.22.03.04</t>
  </si>
  <si>
    <t xml:space="preserve">Caixa em alvenaria de  40x40x40cm c/ tpo. concreto</t>
  </si>
  <si>
    <t xml:space="preserve">001.22.03.11</t>
  </si>
  <si>
    <t xml:space="preserve">Caixa sifonada de PVC c/ grelha - 100x100x50mm</t>
  </si>
  <si>
    <t xml:space="preserve">001.22.03.12</t>
  </si>
  <si>
    <t xml:space="preserve">Filtro anaerobico conc.arm. d=1.4m p=1.8m</t>
  </si>
  <si>
    <t xml:space="preserve">001.22.03.19</t>
  </si>
  <si>
    <t xml:space="preserve">Fossa septica pre-moldada cap= 10 pessoas</t>
  </si>
  <si>
    <t xml:space="preserve">001.22.03.21</t>
  </si>
  <si>
    <t xml:space="preserve">Ponto de esgoto (incl. tubos, conexoes,cx. e ralos)</t>
  </si>
  <si>
    <t xml:space="preserve">001.22.03.22</t>
  </si>
  <si>
    <t xml:space="preserve">Revisão de ponto de esgoto</t>
  </si>
  <si>
    <t xml:space="preserve">001.22.03.29</t>
  </si>
  <si>
    <t xml:space="preserve">Sumidouro pre-moldado cap= 10 pessoas</t>
  </si>
  <si>
    <t xml:space="preserve">001.22.03.30</t>
  </si>
  <si>
    <t xml:space="preserve">Tubo em PVC -  40mm (LS)</t>
  </si>
  <si>
    <t xml:space="preserve">001.22.03.31</t>
  </si>
  <si>
    <t xml:space="preserve">Tubo em PVC -  50mm (LS)</t>
  </si>
  <si>
    <t xml:space="preserve">001.22.03.32</t>
  </si>
  <si>
    <t xml:space="preserve">Tubo em PVC -  75mm (LS)</t>
  </si>
  <si>
    <t xml:space="preserve">001.22.03.33</t>
  </si>
  <si>
    <t xml:space="preserve">Tubo em PVC - 100mm (LS)</t>
  </si>
  <si>
    <t xml:space="preserve">001.22.03.34</t>
  </si>
  <si>
    <t xml:space="preserve">Tubo em PVC - 150mm (LS)</t>
  </si>
  <si>
    <t xml:space="preserve">001.22.05</t>
  </si>
  <si>
    <t xml:space="preserve">BOMBAS</t>
  </si>
  <si>
    <t xml:space="preserve">001.22.05.11</t>
  </si>
  <si>
    <t xml:space="preserve">Bomba Submersa  3/4 CV (sem tubulação)</t>
  </si>
  <si>
    <t xml:space="preserve">001.22.05.12</t>
  </si>
  <si>
    <t xml:space="preserve">Bomba Submersa 1 CV (sem tubulação)</t>
  </si>
  <si>
    <t xml:space="preserve">001.23</t>
  </si>
  <si>
    <t xml:space="preserve">INSTALAÇÕES DE PROTEÇÃO/COMBATE A INCÊNDIO:</t>
  </si>
  <si>
    <t xml:space="preserve">001.23.05</t>
  </si>
  <si>
    <t xml:space="preserve">Extintor de incêndio ABC -  6Kg</t>
  </si>
  <si>
    <t xml:space="preserve">001.23.06</t>
  </si>
  <si>
    <t xml:space="preserve">Extintor de incêndio ABC - 12Kg</t>
  </si>
  <si>
    <t xml:space="preserve">001.23.07</t>
  </si>
  <si>
    <t xml:space="preserve">Extintor de incendio CO2-6kg</t>
  </si>
  <si>
    <t xml:space="preserve">001.24</t>
  </si>
  <si>
    <t xml:space="preserve">INSTAÇAÕES ESPECIAIS</t>
  </si>
  <si>
    <t xml:space="preserve">001.24.01</t>
  </si>
  <si>
    <t xml:space="preserve">Poço Tubular d= 6" -  prof.= 30m</t>
  </si>
  <si>
    <t xml:space="preserve">001.25</t>
  </si>
  <si>
    <t xml:space="preserve">APARELHOS, LOUÇAS, METAIS E ACESSÓRIOS SANITÁRIOS:</t>
  </si>
  <si>
    <t xml:space="preserve">001.25.01</t>
  </si>
  <si>
    <t xml:space="preserve">Acabamento p/ registro de gaveta</t>
  </si>
  <si>
    <t xml:space="preserve">001.25.02</t>
  </si>
  <si>
    <t xml:space="preserve">Acabamento p/ registro de pressão</t>
  </si>
  <si>
    <t xml:space="preserve">001.25.05</t>
  </si>
  <si>
    <t xml:space="preserve">Assento plastico</t>
  </si>
  <si>
    <t xml:space="preserve">001.25.09</t>
  </si>
  <si>
    <t xml:space="preserve">Bacia sifonada c/cx. descarga acoplada c/ assento</t>
  </si>
  <si>
    <t xml:space="preserve">001.25.12</t>
  </si>
  <si>
    <t xml:space="preserve">Barra em aço inox (PNE)</t>
  </si>
  <si>
    <t xml:space="preserve">001.25.13</t>
  </si>
  <si>
    <t xml:space="preserve">Bebedouro aço inox c/4 torneiras e filtro (det.5)</t>
  </si>
  <si>
    <t xml:space="preserve">001.25.20</t>
  </si>
  <si>
    <t xml:space="preserve">Chuveiro em PVC</t>
  </si>
  <si>
    <t xml:space="preserve">001.25.22</t>
  </si>
  <si>
    <t xml:space="preserve">Cuba de louça de embutir</t>
  </si>
  <si>
    <t xml:space="preserve">001.25.24</t>
  </si>
  <si>
    <t xml:space="preserve">Cuba em aço inox 40 x30 x15cm</t>
  </si>
  <si>
    <t xml:space="preserve">001.25.25</t>
  </si>
  <si>
    <t xml:space="preserve">Ducha higienica cromada</t>
  </si>
  <si>
    <t xml:space="preserve">001.25.26</t>
  </si>
  <si>
    <t xml:space="preserve">Engate flexível cromado 40cm</t>
  </si>
  <si>
    <t xml:space="preserve">001.25.27</t>
  </si>
  <si>
    <t xml:space="preserve">Engate plástico</t>
  </si>
  <si>
    <t xml:space="preserve">001.25.28</t>
  </si>
  <si>
    <t xml:space="preserve">Filtro de parede</t>
  </si>
  <si>
    <t xml:space="preserve">001.25.32</t>
  </si>
  <si>
    <t xml:space="preserve">Lavatorio de louça c/col.,torn.,mistur.,sifao e valv.</t>
  </si>
  <si>
    <t xml:space="preserve">001.25.35</t>
  </si>
  <si>
    <t xml:space="preserve">Lavatorio de louça s/col.c/torn.,sifao e valv.</t>
  </si>
  <si>
    <t xml:space="preserve">001.25.40</t>
  </si>
  <si>
    <t xml:space="preserve">Pia 01 cuba em aço inox c/torn.,sifao e valv.(1,50m)</t>
  </si>
  <si>
    <t xml:space="preserve">001.25.41</t>
  </si>
  <si>
    <t xml:space="preserve">Pia 02 cubas em aço inox.c/torn.,sifoes e valv.(2.0m)</t>
  </si>
  <si>
    <t xml:space="preserve">001.25.43</t>
  </si>
  <si>
    <t xml:space="preserve">Porta papel higiênico - Polipropileno</t>
  </si>
  <si>
    <t xml:space="preserve">001.25.45</t>
  </si>
  <si>
    <t xml:space="preserve">Porta toalha de papel - Polipropileno</t>
  </si>
  <si>
    <t xml:space="preserve">001.25.48</t>
  </si>
  <si>
    <t xml:space="preserve">Saboneteira c/ reservatório - Polipropileno</t>
  </si>
  <si>
    <t xml:space="preserve">001.25.51</t>
  </si>
  <si>
    <t xml:space="preserve">Sifão metálico para pia inox 2"</t>
  </si>
  <si>
    <t xml:space="preserve">001.25.52</t>
  </si>
  <si>
    <t xml:space="preserve">Sifão plástico flexível</t>
  </si>
  <si>
    <t xml:space="preserve">001.25.53</t>
  </si>
  <si>
    <t xml:space="preserve">Sifão PVC pia / lavatório - plástico</t>
  </si>
  <si>
    <t xml:space="preserve">001.25.55</t>
  </si>
  <si>
    <t xml:space="preserve">Tanque inox c/ torneira, sifao e valvula</t>
  </si>
  <si>
    <t xml:space="preserve">001.25.59</t>
  </si>
  <si>
    <t xml:space="preserve">Torneira de metal cromada bica móvel p/ pia/tanque</t>
  </si>
  <si>
    <t xml:space="preserve">001.25.60</t>
  </si>
  <si>
    <t xml:space="preserve">Torneira de metal cromada de 1/2" ou 3/4" p/ lavatório</t>
  </si>
  <si>
    <t xml:space="preserve">001.25.61</t>
  </si>
  <si>
    <t xml:space="preserve">Torneira de metal cromada de 1/2" ou 3/4" p/ Pia</t>
  </si>
  <si>
    <t xml:space="preserve">001.25.64</t>
  </si>
  <si>
    <t xml:space="preserve">Torneira plastica de 1/2"</t>
  </si>
  <si>
    <t xml:space="preserve">001.25.65</t>
  </si>
  <si>
    <t xml:space="preserve">Valvula de descarga HYDRA cromada 1 1/2"</t>
  </si>
  <si>
    <t xml:space="preserve">001.26</t>
  </si>
  <si>
    <t xml:space="preserve">SERRALHERIA:</t>
  </si>
  <si>
    <t xml:space="preserve">001.26.07</t>
  </si>
  <si>
    <t xml:space="preserve">Guarda-corpo em tubo de aço galvanizado 1 1/2"</t>
  </si>
  <si>
    <t xml:space="preserve">001.26.08</t>
  </si>
  <si>
    <t xml:space="preserve">Placa de inauguração  em aço inox/letras bx. relevo- (40 x 30cm)</t>
  </si>
  <si>
    <t xml:space="preserve">001.28</t>
  </si>
  <si>
    <t xml:space="preserve">ELEMENTOS DE UNIDADES DE SAÚDE:</t>
  </si>
  <si>
    <t xml:space="preserve">001.28.02</t>
  </si>
  <si>
    <t xml:space="preserve">Pedra mortuaria em concr. c/azulejos (0,80x2,2m)</t>
  </si>
  <si>
    <t xml:space="preserve">composição</t>
  </si>
  <si>
    <t xml:space="preserve">Recuperação de móveis metálicos</t>
  </si>
  <si>
    <t xml:space="preserve">001.32</t>
  </si>
  <si>
    <t xml:space="preserve">OUTROS ELEMENTOS</t>
  </si>
  <si>
    <t xml:space="preserve">001.32.03</t>
  </si>
  <si>
    <t xml:space="preserve">Armário em MDF (c/ gavetas/prateleiras e portas)</t>
  </si>
  <si>
    <t xml:space="preserve">001.32.08</t>
  </si>
  <si>
    <t xml:space="preserve">Exaustor d=40cm</t>
  </si>
  <si>
    <t xml:space="preserve">001.32.14</t>
  </si>
  <si>
    <t xml:space="preserve">Película G5 - Aplicada</t>
  </si>
  <si>
    <t xml:space="preserve">Plotagem humanizada em paredes e vidros</t>
  </si>
  <si>
    <t xml:space="preserve">001.34</t>
  </si>
  <si>
    <t xml:space="preserve">LIMPEZA FINAL:</t>
  </si>
  <si>
    <t xml:space="preserve">001.34.02</t>
  </si>
  <si>
    <t xml:space="preserve">Limpeza (c/ maq.) + enceramento de piso de alta resistência</t>
  </si>
  <si>
    <t xml:space="preserve">001.34.03</t>
  </si>
  <si>
    <t xml:space="preserve">Limpeza de calhas (0,4x0,3m)</t>
  </si>
  <si>
    <t xml:space="preserve">001.34.04</t>
  </si>
  <si>
    <t xml:space="preserve">Limpeza de canaletas (0.30x0.30m)</t>
  </si>
  <si>
    <t xml:space="preserve">001.34.05</t>
  </si>
  <si>
    <t xml:space="preserve">Limpeza de pisos ceramicos ou pastilha</t>
  </si>
  <si>
    <t xml:space="preserve">001.34.06</t>
  </si>
  <si>
    <t xml:space="preserve">Limpeza geral e entrega da obra</t>
  </si>
  <si>
    <t xml:space="preserve">001.34.09</t>
  </si>
  <si>
    <t xml:space="preserve">Resina p/ piso em korodur</t>
  </si>
  <si>
    <t xml:space="preserve">TOTAL</t>
  </si>
  <si>
    <t xml:space="preserve">ANEXO I – PLANILHA ORÇAMENTÁRIA</t>
  </si>
  <si>
    <t xml:space="preserve">BDI 26%</t>
  </si>
  <si>
    <t xml:space="preserve">M²/Mê</t>
  </si>
  <si>
    <t xml:space="preserve">001.01.08</t>
  </si>
  <si>
    <t xml:space="preserve">Furo de sondagem - até 15m</t>
  </si>
  <si>
    <t xml:space="preserve">001.01.09</t>
  </si>
  <si>
    <t xml:space="preserve">Furo de sondagem - mais de 15m</t>
  </si>
  <si>
    <t xml:space="preserve">001.02</t>
  </si>
  <si>
    <t xml:space="preserve">ADMINISTRAÇÃO LOCAL DA OBRA</t>
  </si>
  <si>
    <t xml:space="preserve">001.02.03</t>
  </si>
  <si>
    <t xml:space="preserve">ENCARREGADO GERAL DE OBRAS COM ENCARGOS COMPLEMENTARES</t>
  </si>
  <si>
    <t xml:space="preserve">Mês</t>
  </si>
  <si>
    <t xml:space="preserve">001.02.07</t>
  </si>
  <si>
    <t xml:space="preserve">TECNICO DE EDIFICACOES COM ENCARGOS COMPLEMENTARES</t>
  </si>
  <si>
    <t xml:space="preserve">MêS</t>
  </si>
  <si>
    <t xml:space="preserve">001.03.30</t>
  </si>
  <si>
    <t xml:space="preserve">VIDRACEIRO COM ENCARGOS COMPLEMENTARES</t>
  </si>
  <si>
    <t xml:space="preserve">H</t>
  </si>
  <si>
    <t xml:space="preserve">001.04.03</t>
  </si>
  <si>
    <t xml:space="preserve">Bota fora manual c/ DMT=200m</t>
  </si>
  <si>
    <t xml:space="preserve">001.04.11</t>
  </si>
  <si>
    <t xml:space="preserve">Demolição manual de piso em madeira e retirada de vigamento incluindo granzepe</t>
  </si>
  <si>
    <t xml:space="preserve">001.04.13</t>
  </si>
  <si>
    <t xml:space="preserve">Retirada de blokret com aproveitamento</t>
  </si>
  <si>
    <t xml:space="preserve">001.04.17</t>
  </si>
  <si>
    <t xml:space="preserve">Retirada de cobogo</t>
  </si>
  <si>
    <t xml:space="preserve">001.04.24</t>
  </si>
  <si>
    <t xml:space="preserve">Retirada de esquadria sem aproveitamento</t>
  </si>
  <si>
    <t xml:space="preserve">001.04.40</t>
  </si>
  <si>
    <t xml:space="preserve">Retirada de piso vinilico</t>
  </si>
  <si>
    <t xml:space="preserve">001.04.45</t>
  </si>
  <si>
    <t xml:space="preserve">Retirada de rodapé cerâmico</t>
  </si>
  <si>
    <t xml:space="preserve">001.04.46</t>
  </si>
  <si>
    <t xml:space="preserve">Retirada de Rodapé em Granito</t>
  </si>
  <si>
    <t xml:space="preserve">001.04.47</t>
  </si>
  <si>
    <t xml:space="preserve">Retirada de rodapé em madeira</t>
  </si>
  <si>
    <t xml:space="preserve">001.04.48</t>
  </si>
  <si>
    <t xml:space="preserve">Retirada de rodapé em piso de alta resistência</t>
  </si>
  <si>
    <t xml:space="preserve">001.04.50</t>
  </si>
  <si>
    <t xml:space="preserve">Retirada de telha de fibrocimento com aproveitamento</t>
  </si>
  <si>
    <t xml:space="preserve">001.04.54</t>
  </si>
  <si>
    <t xml:space="preserve">Retirada de ventilador de teto</t>
  </si>
  <si>
    <t xml:space="preserve">001.04.55</t>
  </si>
  <si>
    <t xml:space="preserve">Retirada Divisórias em paineis div. em mad.compens.incl.entarugamento</t>
  </si>
  <si>
    <t xml:space="preserve">001.06.03</t>
  </si>
  <si>
    <t xml:space="preserve">Baldrame em concreto armado c/ cinta de amarração</t>
  </si>
  <si>
    <t xml:space="preserve">001.06.04</t>
  </si>
  <si>
    <t xml:space="preserve">001.06.17</t>
  </si>
  <si>
    <t xml:space="preserve">001.07.02.03</t>
  </si>
  <si>
    <t xml:space="preserve">Cimbramento metálico com altura até 3,50m</t>
  </si>
  <si>
    <t xml:space="preserve">001.08.05</t>
  </si>
  <si>
    <t xml:space="preserve">Cobogó de vidro 10x10x20cm</t>
  </si>
  <si>
    <t xml:space="preserve">001.08.09</t>
  </si>
  <si>
    <t xml:space="preserve">Divisória de MDF c/ laminado</t>
  </si>
  <si>
    <t xml:space="preserve">001.08.11</t>
  </si>
  <si>
    <t xml:space="preserve">Divisória Divilux pefil alumínio / miolo celular -P/V/P</t>
  </si>
  <si>
    <t xml:space="preserve">Divisória em gesso acartonado acústica e=9cm</t>
  </si>
  <si>
    <t xml:space="preserve">001.08.19</t>
  </si>
  <si>
    <t xml:space="preserve">Divisória em granito cinza - incl. ferrag. de fixação</t>
  </si>
  <si>
    <t xml:space="preserve">001.08.20</t>
  </si>
  <si>
    <t xml:space="preserve">Divisória em granito preto - Incl. ferragens de fixação</t>
  </si>
  <si>
    <t xml:space="preserve">001.08.28</t>
  </si>
  <si>
    <t xml:space="preserve">001.08.36</t>
  </si>
  <si>
    <t xml:space="preserve">001.09.01.03</t>
  </si>
  <si>
    <t xml:space="preserve">Estrutura em mad. lei p/ telha de barro - pç.aparelhada</t>
  </si>
  <si>
    <t xml:space="preserve">001.09.01.04</t>
  </si>
  <si>
    <t xml:space="preserve">Estrutura em mad.p/ chapa fibrocimento - pc. aparelhada</t>
  </si>
  <si>
    <t xml:space="preserve">001.09.01.09</t>
  </si>
  <si>
    <t xml:space="preserve">Estrutura metálica p/ cobertura - 2 águas-vão 20m</t>
  </si>
  <si>
    <t xml:space="preserve">001.10.02</t>
  </si>
  <si>
    <t xml:space="preserve">Impermeabilização asfáltica para concreto e alvenaria (3 demãos)</t>
  </si>
  <si>
    <t xml:space="preserve">001.10.05</t>
  </si>
  <si>
    <t xml:space="preserve">Impermeabilização de jardineiras</t>
  </si>
  <si>
    <t xml:space="preserve">001.10.07</t>
  </si>
  <si>
    <t xml:space="preserve">Impermeabilização de reservatórios</t>
  </si>
  <si>
    <t xml:space="preserve">001.10.08</t>
  </si>
  <si>
    <t xml:space="preserve">Impermeabilização para baldrame</t>
  </si>
  <si>
    <t xml:space="preserve">001.10.09</t>
  </si>
  <si>
    <t xml:space="preserve">Impermeabilização rebaixos banho./coz.(tinta asfaltica)</t>
  </si>
  <si>
    <t xml:space="preserve">001.10.10</t>
  </si>
  <si>
    <t xml:space="preserve">Imunização para madeira</t>
  </si>
  <si>
    <t xml:space="preserve">001.10.12</t>
  </si>
  <si>
    <t xml:space="preserve">001.10.15</t>
  </si>
  <si>
    <t xml:space="preserve">Manta para sub cobertura e= 1.1mm</t>
  </si>
  <si>
    <t xml:space="preserve">001.10.16</t>
  </si>
  <si>
    <t xml:space="preserve">001.11.01.01</t>
  </si>
  <si>
    <t xml:space="preserve">Alizar em madeira de lei</t>
  </si>
  <si>
    <t xml:space="preserve">001.11.01.02</t>
  </si>
  <si>
    <t xml:space="preserve">Caixilho em madeira de lei</t>
  </si>
  <si>
    <t xml:space="preserve">001.11.01.03</t>
  </si>
  <si>
    <t xml:space="preserve">Esquadria mad. e=3cm c/ caix. aduela e alizar</t>
  </si>
  <si>
    <t xml:space="preserve">001.11.01.11</t>
  </si>
  <si>
    <t xml:space="preserve">Janela em madeira lambrizada</t>
  </si>
  <si>
    <t xml:space="preserve">001.11.01.15</t>
  </si>
  <si>
    <t xml:space="preserve">Porta mad. compens. c/ caix. aduela e alizar</t>
  </si>
  <si>
    <t xml:space="preserve">001.11.02.09</t>
  </si>
  <si>
    <t xml:space="preserve">Porta de aço-esteira de enrolar c/ferr.(incl.pint.anti-corrosiva)</t>
  </si>
  <si>
    <t xml:space="preserve">001.11.03.01</t>
  </si>
  <si>
    <t xml:space="preserve">Esquadria basculante em vidro temperado de 10mm</t>
  </si>
  <si>
    <t xml:space="preserve">001.11.03.10</t>
  </si>
  <si>
    <t xml:space="preserve">Esquadria de correr em vidro temperado de 10mm</t>
  </si>
  <si>
    <t xml:space="preserve">001.11.03.11</t>
  </si>
  <si>
    <t xml:space="preserve">Esquadria de correr em vidro temperado de 6mm</t>
  </si>
  <si>
    <t xml:space="preserve">001.12.12</t>
  </si>
  <si>
    <t xml:space="preserve">Vidro temperado incolor e= 6mm com ferragens</t>
  </si>
  <si>
    <t xml:space="preserve">001.12.13</t>
  </si>
  <si>
    <t xml:space="preserve">Vidro temperado incolor e= 8mm com ferragens</t>
  </si>
  <si>
    <t xml:space="preserve">001.12.14</t>
  </si>
  <si>
    <t xml:space="preserve">Vidro temperado incolor e=10mm com ferragens</t>
  </si>
  <si>
    <t xml:space="preserve">ORSE/2022</t>
  </si>
  <si>
    <t xml:space="preserve">4894
12/2021</t>
  </si>
  <si>
    <t xml:space="preserve">Visor plumbífero com moldura, esp=80mm (nacional)</t>
  </si>
  <si>
    <t xml:space="preserve">001.14.13</t>
  </si>
  <si>
    <t xml:space="preserve">Chapa de chumbo sobre parede c/acabamento em fórmica</t>
  </si>
  <si>
    <t xml:space="preserve">001.14.16</t>
  </si>
  <si>
    <t xml:space="preserve">Emboço com argamassa 1:6:Adit. Plast.</t>
  </si>
  <si>
    <t xml:space="preserve">001.14.28</t>
  </si>
  <si>
    <t xml:space="preserve">Revestimento Cerâmico Padrão Alto</t>
  </si>
  <si>
    <t xml:space="preserve">001.15.03</t>
  </si>
  <si>
    <t xml:space="preserve">Rodapé de alta resistência (incl. polimento)</t>
  </si>
  <si>
    <t xml:space="preserve">001.15.09</t>
  </si>
  <si>
    <t xml:space="preserve">Rodape em Porcelanato</t>
  </si>
  <si>
    <t xml:space="preserve">001.15.10</t>
  </si>
  <si>
    <t xml:space="preserve">Rodape Vinílico e=2mm</t>
  </si>
  <si>
    <t xml:space="preserve">001.16.09</t>
  </si>
  <si>
    <t xml:space="preserve">Cimentado queimado</t>
  </si>
  <si>
    <t xml:space="preserve">001.16.14</t>
  </si>
  <si>
    <t xml:space="preserve">Granito preto e=2cm</t>
  </si>
  <si>
    <t xml:space="preserve">001.16.16</t>
  </si>
  <si>
    <t xml:space="preserve">001.16.22</t>
  </si>
  <si>
    <t xml:space="preserve">001.16.26</t>
  </si>
  <si>
    <t xml:space="preserve">Piso vinílico - assente na cola</t>
  </si>
  <si>
    <t xml:space="preserve">001.16.27</t>
  </si>
  <si>
    <t xml:space="preserve">001.16.31</t>
  </si>
  <si>
    <t xml:space="preserve">001.17.04</t>
  </si>
  <si>
    <t xml:space="preserve">001.17.10</t>
  </si>
  <si>
    <t xml:space="preserve">001.18.02.02</t>
  </si>
  <si>
    <t xml:space="preserve">Esmalte s/ madeira c/ selador sem massa</t>
  </si>
  <si>
    <t xml:space="preserve">001.18.04.06</t>
  </si>
  <si>
    <t xml:space="preserve">Acrílica semi-brilho c/ massa e selador - interna e externa</t>
  </si>
  <si>
    <t xml:space="preserve">001.18.05.01</t>
  </si>
  <si>
    <t xml:space="preserve">Epoxi com massa e selador</t>
  </si>
  <si>
    <t xml:space="preserve">001.19.01.01</t>
  </si>
  <si>
    <t xml:space="preserve">Caixa Airstop p/ disjuntor bipolar de embutir até 50A</t>
  </si>
  <si>
    <t xml:space="preserve">001.19.01.12</t>
  </si>
  <si>
    <t xml:space="preserve">Caixa de passagem em aluminio 100x100x70mm</t>
  </si>
  <si>
    <t xml:space="preserve">001.19.01.13</t>
  </si>
  <si>
    <t xml:space="preserve">Caixa de passagem em alumínio 150x150x100mm</t>
  </si>
  <si>
    <t xml:space="preserve">001.19.01.14</t>
  </si>
  <si>
    <t xml:space="preserve">Caixa de passagem em aluminio 200x200x115mm</t>
  </si>
  <si>
    <t xml:space="preserve">001.19.01.15</t>
  </si>
  <si>
    <t xml:space="preserve">Caixa de passagem em aluminio 300x300x130mm</t>
  </si>
  <si>
    <t xml:space="preserve">001.19.01.16</t>
  </si>
  <si>
    <t xml:space="preserve">Caixa de passagem em aluminio 400x400x180mm</t>
  </si>
  <si>
    <t xml:space="preserve">001.19.02.08</t>
  </si>
  <si>
    <t xml:space="preserve">Disjuntor 3P - 300A</t>
  </si>
  <si>
    <t xml:space="preserve">001.19.03.01</t>
  </si>
  <si>
    <t xml:space="preserve">Canaleta 20x20mm</t>
  </si>
  <si>
    <t xml:space="preserve">001.19.03.24</t>
  </si>
  <si>
    <t xml:space="preserve">Eletrocalha de metal curve "L" desc tipo "U" perf. 50 - 3m</t>
  </si>
  <si>
    <t xml:space="preserve">001.19.03.25</t>
  </si>
  <si>
    <t xml:space="preserve">Eletrocalha de metal curve "L" desc tipo "U" perf. 75 - 3m</t>
  </si>
  <si>
    <t xml:space="preserve">001.19.03.32</t>
  </si>
  <si>
    <t xml:space="preserve">Eletroduto de F°G° de 1 1/2"</t>
  </si>
  <si>
    <t xml:space="preserve">001.19.03.43</t>
  </si>
  <si>
    <t xml:space="preserve">Eletroduto PVC Rígido de 1"</t>
  </si>
  <si>
    <t xml:space="preserve">001.19.03.45</t>
  </si>
  <si>
    <t xml:space="preserve">Eletroduto PVC Rígido de 2 1/2"</t>
  </si>
  <si>
    <t xml:space="preserve">001.19.03.46</t>
  </si>
  <si>
    <t xml:space="preserve">Eletroduto PVC Rígido de 2"</t>
  </si>
  <si>
    <t xml:space="preserve">001.19.03.47</t>
  </si>
  <si>
    <t xml:space="preserve">Eletroduto PVC Rígido de 3"</t>
  </si>
  <si>
    <t xml:space="preserve">001.19.03.48</t>
  </si>
  <si>
    <t xml:space="preserve">Eletroduto PVC Rígido de 3/4"</t>
  </si>
  <si>
    <t xml:space="preserve">001.19.03.49</t>
  </si>
  <si>
    <t xml:space="preserve">Eletroduto PVC Rígido de 4"</t>
  </si>
  <si>
    <t xml:space="preserve">001.19.04.15</t>
  </si>
  <si>
    <t xml:space="preserve">Cabo de cobre  16mm2 - 750 V</t>
  </si>
  <si>
    <t xml:space="preserve">001.19.04.16</t>
  </si>
  <si>
    <t xml:space="preserve">Cabo de cobre  25mm2 - 1KV</t>
  </si>
  <si>
    <t xml:space="preserve">001.19.04.17</t>
  </si>
  <si>
    <t xml:space="preserve">Cabo de cobre  25mm2 - 750 V</t>
  </si>
  <si>
    <t xml:space="preserve">001.19.04.18</t>
  </si>
  <si>
    <t xml:space="preserve">Cabo de cobre  35mm2 - 1 KV</t>
  </si>
  <si>
    <t xml:space="preserve">001.19.04.19</t>
  </si>
  <si>
    <t xml:space="preserve">Cabo de cobre  35mm2 - 750 V</t>
  </si>
  <si>
    <t xml:space="preserve">001.19.04.20</t>
  </si>
  <si>
    <t xml:space="preserve">Cabo de cobre  50mm2 - 1 KV</t>
  </si>
  <si>
    <t xml:space="preserve">001.19.04.27</t>
  </si>
  <si>
    <t xml:space="preserve">001.19.04.28</t>
  </si>
  <si>
    <t xml:space="preserve">Cabo de cobre nú 25mm²</t>
  </si>
  <si>
    <t xml:space="preserve">001.19.04.29</t>
  </si>
  <si>
    <t xml:space="preserve">Cabo de cobre nú 35mm²</t>
  </si>
  <si>
    <t xml:space="preserve">Cabo de cobre nú 50mm²</t>
  </si>
  <si>
    <t xml:space="preserve">001.19.05.11</t>
  </si>
  <si>
    <t xml:space="preserve">Interruptor 3 teclas paralelo (s/fiação)</t>
  </si>
  <si>
    <t xml:space="preserve">001.19.05.24</t>
  </si>
  <si>
    <t xml:space="preserve">Tampa cega 4"x2" plástica</t>
  </si>
  <si>
    <t xml:space="preserve">001.19.05.32</t>
  </si>
  <si>
    <t xml:space="preserve">Tomada 3P+T 63A/220V</t>
  </si>
  <si>
    <t xml:space="preserve">001.19.07</t>
  </si>
  <si>
    <t xml:space="preserve">ALIMENTAÇÃO, MEDIÇÃO, PROTEÇÃO E MOTORES:</t>
  </si>
  <si>
    <t xml:space="preserve">001.19.07.20</t>
  </si>
  <si>
    <t xml:space="preserve">Pára-Raio latao cromado tipo Franklin (s/acess.)</t>
  </si>
  <si>
    <t xml:space="preserve">001.20.03.04</t>
  </si>
  <si>
    <t xml:space="preserve">Ponto eletrico estabilizado (incl. eletr.,cx.,fiaçao e tomada)</t>
  </si>
  <si>
    <t xml:space="preserve">001.20.03.05</t>
  </si>
  <si>
    <t xml:space="preserve">Ponto p/ telefone(c/eletroduto,cx.,fiaçao e tomada)</t>
  </si>
  <si>
    <t xml:space="preserve">001.20.04</t>
  </si>
  <si>
    <t xml:space="preserve">TOMADAS:</t>
  </si>
  <si>
    <t xml:space="preserve">001.20.04.04</t>
  </si>
  <si>
    <t xml:space="preserve">Tomada femea RJ-45 completa</t>
  </si>
  <si>
    <t xml:space="preserve">001.20.05</t>
  </si>
  <si>
    <t xml:space="preserve">ACESSÓRIOS:</t>
  </si>
  <si>
    <t xml:space="preserve">001.20.05.08</t>
  </si>
  <si>
    <t xml:space="preserve">Patch panel 24 portas cat 6e</t>
  </si>
  <si>
    <t xml:space="preserve">001.20.05.13</t>
  </si>
  <si>
    <t xml:space="preserve">Rack 19" 570mm 44U</t>
  </si>
  <si>
    <t xml:space="preserve">001.23.01</t>
  </si>
  <si>
    <t xml:space="preserve">Caixa de incendio c/ mangueira e acessorios</t>
  </si>
  <si>
    <t xml:space="preserve">001.23.09</t>
  </si>
  <si>
    <t xml:space="preserve">Hidrante de passeio - completo</t>
  </si>
  <si>
    <t xml:space="preserve">INSTALAÇÕES ESPECIAIS</t>
  </si>
  <si>
    <t xml:space="preserve">001.24.02</t>
  </si>
  <si>
    <t xml:space="preserve">Poço Tubular d= 6" -  prof.= 50m</t>
  </si>
  <si>
    <t xml:space="preserve">SBC / 2022</t>
  </si>
  <si>
    <t xml:space="preserve">TANQUE DE EXPURGO ACO INOXIDAVEL 70x55cm HIDRONOX</t>
  </si>
  <si>
    <t xml:space="preserve">001.26.04</t>
  </si>
  <si>
    <t xml:space="preserve">Escada de marinheiro c/ proteçao</t>
  </si>
  <si>
    <t xml:space="preserve">001.31</t>
  </si>
  <si>
    <t xml:space="preserve">PEQUENAS OBRAS:</t>
  </si>
  <si>
    <t xml:space="preserve">001.31.01</t>
  </si>
  <si>
    <t xml:space="preserve">Abrigo p/ grupo gerador (2,50 x 2,00m)</t>
  </si>
  <si>
    <t xml:space="preserve">001.31.03</t>
  </si>
  <si>
    <t xml:space="preserve">Casa de bomba - 1,20x0,80m; h = 0,80m</t>
  </si>
  <si>
    <t xml:space="preserve">001.33</t>
  </si>
  <si>
    <t xml:space="preserve">URBANIZAÇÃO:</t>
  </si>
  <si>
    <t xml:space="preserve">001.33.04</t>
  </si>
  <si>
    <t xml:space="preserve">Blokret sextavado e= 6cm (incl. colchao de areia e rejuntamento)</t>
  </si>
  <si>
    <t xml:space="preserve">001.33.15</t>
  </si>
  <si>
    <t xml:space="preserve">Mureta em alvenaria,rebocada e pintada 2 faces(h=1.0m)</t>
  </si>
  <si>
    <t xml:space="preserve">001.33.19</t>
  </si>
  <si>
    <t xml:space="preserve">Plantio de grama (incl. terra preta)</t>
  </si>
  <si>
    <t xml:space="preserve">001.33.20</t>
  </si>
  <si>
    <t xml:space="preserve">Reassentamento de blokret (incl. areia e rejuntamento)</t>
  </si>
  <si>
    <t xml:space="preserve">001.33.22</t>
  </si>
  <si>
    <t xml:space="preserve">Seixo com espalhamento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</si>
</sst>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.00_-;\-* #,##0.00_-;_-* \-??_-;_-@_-"/>
    <numFmt numFmtId="166" formatCode="_-&quot;R$ &quot;* #,##0.00_-;&quot;-R$ &quot;* #,##0.00_-;_-&quot;R$ &quot;* \-??_-;_-@_-"/>
    <numFmt numFmtId="167" formatCode="000000"/>
    <numFmt numFmtId="168" formatCode="0.00"/>
    <numFmt numFmtId="169" formatCode="General"/>
    <numFmt numFmtId="170" formatCode="#,##0.00"/>
    <numFmt numFmtId="171" formatCode="0"/>
    <numFmt numFmtId="172" formatCode="#,##0.00_);[RED]\(#,##0.00\)"/>
    <numFmt numFmtId="173" formatCode="&quot;R$ &quot;#,##0.00"/>
  </numFmts>
  <fonts count="19">
    <font>
      <sz val="10"/>
      <color rgb="FF000000"/>
      <name val="Times New Roman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8"/>
      <color rgb="FF000000"/>
      <name val="Arial Narrow"/>
      <family val="2"/>
      <charset val="1"/>
    </font>
    <font>
      <sz val="8"/>
      <name val="Arial Narrow"/>
      <family val="2"/>
      <charset val="1"/>
    </font>
    <font>
      <sz val="8"/>
      <color rgb="FFFF0000"/>
      <name val="Arial Narrow"/>
      <family val="2"/>
      <charset val="1"/>
    </font>
    <font>
      <b val="true"/>
      <sz val="8"/>
      <color rgb="FF000000"/>
      <name val="Arial Narrow"/>
      <family val="2"/>
      <charset val="1"/>
    </font>
    <font>
      <b val="true"/>
      <sz val="8"/>
      <name val="Arial Narrow"/>
      <family val="2"/>
      <charset val="1"/>
    </font>
    <font>
      <b val="true"/>
      <sz val="6.5"/>
      <color rgb="FF000000"/>
      <name val="Arial Narrow"/>
      <family val="2"/>
      <charset val="1"/>
    </font>
    <font>
      <sz val="6.5"/>
      <name val="Arial Narrow"/>
      <family val="2"/>
      <charset val="1"/>
    </font>
    <font>
      <sz val="6"/>
      <color rgb="FF000000"/>
      <name val="Arial"/>
      <family val="2"/>
      <charset val="1"/>
    </font>
    <font>
      <b val="true"/>
      <sz val="6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6"/>
      <name val="Arial"/>
      <family val="2"/>
      <charset val="1"/>
    </font>
    <font>
      <b val="true"/>
      <sz val="6"/>
      <name val="Arial"/>
      <family val="2"/>
      <charset val="1"/>
    </font>
    <font>
      <b val="true"/>
      <sz val="12"/>
      <name val="Arial"/>
      <family val="0"/>
    </font>
    <font>
      <sz val="12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BEBEBE"/>
        <bgColor rgb="FFBFBFBF"/>
      </patternFill>
    </fill>
    <fill>
      <patternFill patternType="solid">
        <fgColor rgb="FFBFBFBF"/>
        <bgColor rgb="FFBEBEBE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8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3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right" vertical="top" textRotation="0" wrapText="true" indent="4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3" borderId="3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3" borderId="1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5" fillId="0" borderId="2" xfId="0" applyFont="true" applyBorder="true" applyAlignment="true" applyProtection="false">
      <alignment horizontal="right" vertical="top" textRotation="0" wrapText="false" indent="0" shrinkToFit="true"/>
      <protection locked="true" hidden="false"/>
    </xf>
    <xf numFmtId="169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3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5" fillId="0" borderId="2" xfId="0" applyFont="true" applyBorder="true" applyAlignment="true" applyProtection="false">
      <alignment horizontal="right" vertical="top" textRotation="0" wrapText="false" indent="0" shrinkToFit="tru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top" textRotation="0" wrapText="true" indent="4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1" fontId="5" fillId="0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6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1" fontId="5" fillId="4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6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5" fillId="4" borderId="2" xfId="0" applyFont="true" applyBorder="true" applyAlignment="true" applyProtection="false">
      <alignment horizontal="right" vertical="top" textRotation="0" wrapText="false" indent="0" shrinkToFit="tru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4" borderId="3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4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5" fillId="4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5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3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3" fontId="13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3" fontId="12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3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3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5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5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5" fillId="0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2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2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73" fontId="12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12" fillId="0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3" fontId="12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2" borderId="2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2" fillId="0" borderId="6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5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3" fontId="12" fillId="0" borderId="7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12" fillId="0" borderId="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0" borderId="8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5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EBEB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634320</xdr:colOff>
      <xdr:row>0</xdr:row>
      <xdr:rowOff>92160</xdr:rowOff>
    </xdr:from>
    <xdr:to>
      <xdr:col>8</xdr:col>
      <xdr:colOff>112320</xdr:colOff>
      <xdr:row>0</xdr:row>
      <xdr:rowOff>1285920</xdr:rowOff>
    </xdr:to>
    <xdr:sp>
      <xdr:nvSpPr>
        <xdr:cNvPr id="0" name=""/>
        <xdr:cNvSpPr/>
      </xdr:nvSpPr>
      <xdr:spPr>
        <a:xfrm>
          <a:off x="634320" y="92160"/>
          <a:ext cx="6056280" cy="1193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b">
          <a:noAutofit/>
        </a:bodyPr>
        <a:p>
          <a:pPr algn="ctr">
            <a:lnSpc>
              <a:spcPct val="100000"/>
            </a:lnSpc>
          </a:pPr>
          <a:endParaRPr b="0" lang="pt-BR" sz="12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endParaRPr b="0" lang="pt-BR" sz="12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1" lang="pt-BR" sz="1200" spc="-1" strike="noStrike">
              <a:latin typeface="Arial"/>
            </a:rPr>
            <a:t>PREFEITURA MUNICIPAL DE ANANINDEUA</a:t>
          </a:r>
          <a:endParaRPr b="0" lang="pt-BR" sz="12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0" lang="pt-BR" sz="1200" spc="-1" strike="noStrike">
              <a:latin typeface="Arial"/>
            </a:rPr>
            <a:t>Secretaria Municipal de Saúde – SESAU</a:t>
          </a:r>
          <a:endParaRPr b="0" lang="pt-BR" sz="12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0" lang="pt-BR" sz="1200" spc="-1" strike="noStrike">
              <a:latin typeface="Arial"/>
            </a:rPr>
            <a:t>Coordenação de Projetos e Fiscalização de Obras</a:t>
          </a:r>
          <a:endParaRPr b="0" lang="pt-BR" sz="12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1983240</xdr:colOff>
      <xdr:row>0</xdr:row>
      <xdr:rowOff>123120</xdr:rowOff>
    </xdr:from>
    <xdr:to>
      <xdr:col>4</xdr:col>
      <xdr:colOff>121680</xdr:colOff>
      <xdr:row>0</xdr:row>
      <xdr:rowOff>734400</xdr:rowOff>
    </xdr:to>
    <xdr:pic>
      <xdr:nvPicPr>
        <xdr:cNvPr id="1" name="Figura 1" descr=""/>
        <xdr:cNvPicPr/>
      </xdr:nvPicPr>
      <xdr:blipFill>
        <a:blip r:embed="rId1"/>
        <a:srcRect l="0" t="18520" r="0" b="30985"/>
        <a:stretch/>
      </xdr:blipFill>
      <xdr:spPr>
        <a:xfrm>
          <a:off x="3048480" y="123120"/>
          <a:ext cx="1213200" cy="6112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342"/>
  <sheetViews>
    <sheetView showFormulas="false" showGridLines="true" showRowColHeaders="true" showZeros="true" rightToLeft="false" tabSelected="false" showOutlineSymbols="true" defaultGridColor="true" view="pageBreakPreview" topLeftCell="A334" colorId="64" zoomScale="95" zoomScaleNormal="95" zoomScalePageLayoutView="95" workbookViewId="0">
      <selection pane="topLeft" activeCell="A342" activeCellId="0" sqref="A342"/>
    </sheetView>
  </sheetViews>
  <sheetFormatPr defaultColWidth="9.3125" defaultRowHeight="12.75" zeroHeight="false" outlineLevelRow="0" outlineLevelCol="0"/>
  <cols>
    <col collapsed="false" customWidth="true" hidden="false" outlineLevel="0" max="1" min="1" style="1" width="11.15"/>
    <col collapsed="false" customWidth="true" hidden="false" outlineLevel="0" max="2" min="2" style="1" width="7.49"/>
    <col collapsed="false" customWidth="true" hidden="false" outlineLevel="0" max="3" min="3" style="1" width="78.85"/>
    <col collapsed="false" customWidth="true" hidden="false" outlineLevel="0" max="4" min="4" style="1" width="10"/>
    <col collapsed="false" customWidth="true" hidden="false" outlineLevel="0" max="5" min="5" style="1" width="7.15"/>
    <col collapsed="false" customWidth="true" hidden="false" outlineLevel="0" max="6" min="6" style="1" width="10.16"/>
    <col collapsed="false" customWidth="true" hidden="false" outlineLevel="0" max="7" min="7" style="2" width="9.5"/>
    <col collapsed="false" customWidth="true" hidden="false" outlineLevel="0" max="8" min="8" style="3" width="12.33"/>
    <col collapsed="false" customWidth="true" hidden="false" outlineLevel="0" max="9" min="9" style="4" width="16.15"/>
    <col collapsed="false" customWidth="false" hidden="false" outlineLevel="0" max="1024" min="10" style="1" width="9.33"/>
  </cols>
  <sheetData>
    <row r="1" customFormat="false" ht="25.5" hidden="false" customHeight="false" outlineLevel="0" collapsed="false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</row>
    <row r="2" customFormat="false" ht="14.45" hidden="false" customHeight="true" outlineLevel="0" collapsed="false">
      <c r="A2" s="10" t="s">
        <v>9</v>
      </c>
      <c r="B2" s="11"/>
      <c r="C2" s="12" t="s">
        <v>10</v>
      </c>
      <c r="D2" s="11"/>
      <c r="E2" s="11"/>
      <c r="F2" s="13"/>
      <c r="G2" s="14"/>
      <c r="H2" s="15"/>
      <c r="I2" s="16"/>
    </row>
    <row r="3" customFormat="false" ht="14.45" hidden="false" customHeight="true" outlineLevel="0" collapsed="false">
      <c r="A3" s="17" t="s">
        <v>11</v>
      </c>
      <c r="B3" s="18" t="n">
        <v>11450</v>
      </c>
      <c r="C3" s="17" t="s">
        <v>12</v>
      </c>
      <c r="D3" s="19" t="s">
        <v>13</v>
      </c>
      <c r="E3" s="19" t="n">
        <v>6</v>
      </c>
      <c r="F3" s="20" t="n">
        <v>17.57</v>
      </c>
      <c r="G3" s="21" t="n">
        <f aca="false">F3*0.27</f>
        <v>4.7439</v>
      </c>
      <c r="H3" s="22" t="n">
        <f aca="false">SUM(F3:G3)</f>
        <v>22.3139</v>
      </c>
      <c r="I3" s="23" t="n">
        <f aca="false">E3*H3</f>
        <v>133.8834</v>
      </c>
    </row>
    <row r="4" customFormat="false" ht="14.45" hidden="false" customHeight="true" outlineLevel="0" collapsed="false">
      <c r="A4" s="17" t="s">
        <v>14</v>
      </c>
      <c r="B4" s="18" t="n">
        <v>10786</v>
      </c>
      <c r="C4" s="17" t="s">
        <v>15</v>
      </c>
      <c r="D4" s="19" t="s">
        <v>13</v>
      </c>
      <c r="E4" s="19" t="n">
        <v>6</v>
      </c>
      <c r="F4" s="20" t="n">
        <v>11.5</v>
      </c>
      <c r="G4" s="21" t="n">
        <f aca="false">F4*0.27</f>
        <v>3.105</v>
      </c>
      <c r="H4" s="22" t="n">
        <f aca="false">SUM(F4:G4)</f>
        <v>14.605</v>
      </c>
      <c r="I4" s="23" t="n">
        <f aca="false">E4*H4</f>
        <v>87.63</v>
      </c>
    </row>
    <row r="5" customFormat="false" ht="14.45" hidden="false" customHeight="true" outlineLevel="0" collapsed="false">
      <c r="A5" s="17" t="s">
        <v>16</v>
      </c>
      <c r="B5" s="18" t="n">
        <v>10006</v>
      </c>
      <c r="C5" s="17" t="s">
        <v>17</v>
      </c>
      <c r="D5" s="19" t="s">
        <v>18</v>
      </c>
      <c r="E5" s="19" t="n">
        <v>100</v>
      </c>
      <c r="F5" s="20" t="n">
        <v>19.34</v>
      </c>
      <c r="G5" s="21" t="n">
        <f aca="false">F5*0.27</f>
        <v>5.2218</v>
      </c>
      <c r="H5" s="22" t="n">
        <f aca="false">SUM(F5:G5)</f>
        <v>24.5618</v>
      </c>
      <c r="I5" s="23" t="n">
        <f aca="false">E5*H5</f>
        <v>2456.18</v>
      </c>
    </row>
    <row r="6" customFormat="false" ht="14.45" hidden="false" customHeight="true" outlineLevel="0" collapsed="false">
      <c r="A6" s="17" t="s">
        <v>19</v>
      </c>
      <c r="B6" s="18" t="n">
        <v>10032</v>
      </c>
      <c r="C6" s="17" t="s">
        <v>20</v>
      </c>
      <c r="D6" s="19" t="s">
        <v>21</v>
      </c>
      <c r="E6" s="19" t="n">
        <v>6</v>
      </c>
      <c r="F6" s="20" t="n">
        <v>160.2</v>
      </c>
      <c r="G6" s="21" t="n">
        <f aca="false">F6*0.27</f>
        <v>43.254</v>
      </c>
      <c r="H6" s="22" t="n">
        <f aca="false">SUM(F6:G6)</f>
        <v>203.454</v>
      </c>
      <c r="I6" s="23" t="n">
        <f aca="false">E6*H6</f>
        <v>1220.724</v>
      </c>
    </row>
    <row r="7" customFormat="false" ht="14.45" hidden="false" customHeight="true" outlineLevel="0" collapsed="false">
      <c r="A7" s="17" t="s">
        <v>22</v>
      </c>
      <c r="B7" s="18" t="n">
        <v>10008</v>
      </c>
      <c r="C7" s="17" t="s">
        <v>23</v>
      </c>
      <c r="D7" s="19" t="s">
        <v>18</v>
      </c>
      <c r="E7" s="19" t="n">
        <v>500</v>
      </c>
      <c r="F7" s="20" t="n">
        <v>1.92</v>
      </c>
      <c r="G7" s="21" t="n">
        <f aca="false">F7*0.27</f>
        <v>0.5184</v>
      </c>
      <c r="H7" s="22" t="n">
        <f aca="false">SUM(F7:G7)</f>
        <v>2.4384</v>
      </c>
      <c r="I7" s="23" t="n">
        <f aca="false">E7*H7</f>
        <v>1219.2</v>
      </c>
    </row>
    <row r="8" customFormat="false" ht="14.45" hidden="false" customHeight="true" outlineLevel="0" collapsed="false">
      <c r="A8" s="17" t="s">
        <v>24</v>
      </c>
      <c r="B8" s="18" t="n">
        <v>11340</v>
      </c>
      <c r="C8" s="17" t="s">
        <v>25</v>
      </c>
      <c r="D8" s="19" t="s">
        <v>18</v>
      </c>
      <c r="E8" s="19" t="n">
        <v>20</v>
      </c>
      <c r="F8" s="20" t="n">
        <v>174.57</v>
      </c>
      <c r="G8" s="21" t="n">
        <f aca="false">F8*0.27</f>
        <v>47.1339</v>
      </c>
      <c r="H8" s="22" t="n">
        <f aca="false">SUM(F8:G8)</f>
        <v>221.7039</v>
      </c>
      <c r="I8" s="23" t="n">
        <f aca="false">E8*H8</f>
        <v>4434.078</v>
      </c>
    </row>
    <row r="9" customFormat="false" ht="14.45" hidden="false" customHeight="true" outlineLevel="0" collapsed="false">
      <c r="A9" s="17" t="s">
        <v>26</v>
      </c>
      <c r="B9" s="18" t="n">
        <v>10003</v>
      </c>
      <c r="C9" s="17" t="s">
        <v>27</v>
      </c>
      <c r="D9" s="19" t="s">
        <v>18</v>
      </c>
      <c r="E9" s="19" t="n">
        <v>200</v>
      </c>
      <c r="F9" s="20" t="n">
        <v>85.96</v>
      </c>
      <c r="G9" s="21" t="n">
        <f aca="false">F9*0.27</f>
        <v>23.2092</v>
      </c>
      <c r="H9" s="22" t="n">
        <f aca="false">SUM(F9:G9)</f>
        <v>109.1692</v>
      </c>
      <c r="I9" s="23" t="n">
        <f aca="false">E9*H9</f>
        <v>21833.84</v>
      </c>
    </row>
    <row r="10" customFormat="false" ht="14.45" hidden="false" customHeight="true" outlineLevel="0" collapsed="false">
      <c r="A10" s="10" t="s">
        <v>28</v>
      </c>
      <c r="B10" s="11"/>
      <c r="C10" s="12" t="s">
        <v>29</v>
      </c>
      <c r="D10" s="11"/>
      <c r="E10" s="11"/>
      <c r="F10" s="13"/>
      <c r="G10" s="13"/>
      <c r="H10" s="13"/>
      <c r="I10" s="13"/>
    </row>
    <row r="11" customFormat="false" ht="14.45" hidden="false" customHeight="true" outlineLevel="0" collapsed="false">
      <c r="A11" s="17" t="s">
        <v>30</v>
      </c>
      <c r="B11" s="18" t="n">
        <v>20738</v>
      </c>
      <c r="C11" s="17" t="s">
        <v>31</v>
      </c>
      <c r="D11" s="19" t="s">
        <v>18</v>
      </c>
      <c r="E11" s="19" t="n">
        <v>1000</v>
      </c>
      <c r="F11" s="20" t="n">
        <v>24.03</v>
      </c>
      <c r="G11" s="21" t="n">
        <f aca="false">F11*0.27</f>
        <v>6.4881</v>
      </c>
      <c r="H11" s="22" t="n">
        <f aca="false">SUM(F11:G11)</f>
        <v>30.5181</v>
      </c>
      <c r="I11" s="23" t="n">
        <f aca="false">E11*H11</f>
        <v>30518.1</v>
      </c>
    </row>
    <row r="12" customFormat="false" ht="14.45" hidden="false" customHeight="true" outlineLevel="0" collapsed="false">
      <c r="A12" s="17" t="s">
        <v>32</v>
      </c>
      <c r="B12" s="18" t="n">
        <v>20737</v>
      </c>
      <c r="C12" s="17" t="s">
        <v>33</v>
      </c>
      <c r="D12" s="19" t="s">
        <v>18</v>
      </c>
      <c r="E12" s="19" t="n">
        <v>1000</v>
      </c>
      <c r="F12" s="20" t="n">
        <v>3.2</v>
      </c>
      <c r="G12" s="21" t="n">
        <f aca="false">F12*0.27</f>
        <v>0.864</v>
      </c>
      <c r="H12" s="22" t="n">
        <f aca="false">SUM(F12:G12)</f>
        <v>4.064</v>
      </c>
      <c r="I12" s="23" t="n">
        <f aca="false">E12*H12</f>
        <v>4064</v>
      </c>
    </row>
    <row r="13" customFormat="false" ht="14.45" hidden="false" customHeight="true" outlineLevel="0" collapsed="false">
      <c r="A13" s="17" t="s">
        <v>34</v>
      </c>
      <c r="B13" s="18" t="n">
        <v>20020</v>
      </c>
      <c r="C13" s="17" t="s">
        <v>35</v>
      </c>
      <c r="D13" s="19" t="s">
        <v>18</v>
      </c>
      <c r="E13" s="19" t="n">
        <v>100</v>
      </c>
      <c r="F13" s="20" t="n">
        <v>6.41</v>
      </c>
      <c r="G13" s="21" t="n">
        <f aca="false">F13*0.27</f>
        <v>1.7307</v>
      </c>
      <c r="H13" s="22" t="n">
        <f aca="false">SUM(F13:G13)</f>
        <v>8.1407</v>
      </c>
      <c r="I13" s="23" t="n">
        <f aca="false">E13*H13</f>
        <v>814.07</v>
      </c>
    </row>
    <row r="14" customFormat="false" ht="14.45" hidden="false" customHeight="true" outlineLevel="0" collapsed="false">
      <c r="A14" s="17" t="s">
        <v>36</v>
      </c>
      <c r="B14" s="18" t="n">
        <v>20007</v>
      </c>
      <c r="C14" s="17" t="s">
        <v>37</v>
      </c>
      <c r="D14" s="19" t="s">
        <v>18</v>
      </c>
      <c r="E14" s="19" t="n">
        <v>20</v>
      </c>
      <c r="F14" s="20" t="n">
        <v>4.81</v>
      </c>
      <c r="G14" s="21" t="n">
        <f aca="false">F14*0.27</f>
        <v>1.2987</v>
      </c>
      <c r="H14" s="22" t="n">
        <f aca="false">SUM(F14:G14)</f>
        <v>6.1087</v>
      </c>
      <c r="I14" s="23" t="n">
        <f aca="false">E14*H14</f>
        <v>122.174</v>
      </c>
    </row>
    <row r="15" customFormat="false" ht="14.45" hidden="false" customHeight="true" outlineLevel="0" collapsed="false">
      <c r="A15" s="17" t="s">
        <v>38</v>
      </c>
      <c r="B15" s="18" t="n">
        <v>21524</v>
      </c>
      <c r="C15" s="17" t="s">
        <v>39</v>
      </c>
      <c r="D15" s="19" t="s">
        <v>40</v>
      </c>
      <c r="E15" s="19" t="n">
        <v>10</v>
      </c>
      <c r="F15" s="20" t="n">
        <v>347.82</v>
      </c>
      <c r="G15" s="21" t="n">
        <f aca="false">F15*0.27</f>
        <v>93.9114</v>
      </c>
      <c r="H15" s="22" t="n">
        <f aca="false">SUM(F15:G15)</f>
        <v>441.7314</v>
      </c>
      <c r="I15" s="23" t="n">
        <f aca="false">E15*H15</f>
        <v>4417.314</v>
      </c>
    </row>
    <row r="16" customFormat="false" ht="14.45" hidden="false" customHeight="true" outlineLevel="0" collapsed="false">
      <c r="A16" s="17" t="s">
        <v>41</v>
      </c>
      <c r="B16" s="18" t="n">
        <v>20016</v>
      </c>
      <c r="C16" s="17" t="s">
        <v>42</v>
      </c>
      <c r="D16" s="19" t="s">
        <v>40</v>
      </c>
      <c r="E16" s="19" t="n">
        <v>100</v>
      </c>
      <c r="F16" s="20" t="n">
        <v>54.12</v>
      </c>
      <c r="G16" s="21" t="n">
        <f aca="false">F16*0.27</f>
        <v>14.6124</v>
      </c>
      <c r="H16" s="22" t="n">
        <f aca="false">SUM(F16:G16)</f>
        <v>68.7324</v>
      </c>
      <c r="I16" s="23" t="n">
        <f aca="false">E16*H16</f>
        <v>6873.24</v>
      </c>
    </row>
    <row r="17" customFormat="false" ht="14.45" hidden="false" customHeight="true" outlineLevel="0" collapsed="false">
      <c r="A17" s="17" t="s">
        <v>43</v>
      </c>
      <c r="B17" s="18" t="n">
        <v>20756</v>
      </c>
      <c r="C17" s="17" t="s">
        <v>44</v>
      </c>
      <c r="D17" s="19" t="s">
        <v>40</v>
      </c>
      <c r="E17" s="19" t="n">
        <v>50</v>
      </c>
      <c r="F17" s="20" t="n">
        <v>482.08</v>
      </c>
      <c r="G17" s="21" t="n">
        <f aca="false">F17*0.27</f>
        <v>130.1616</v>
      </c>
      <c r="H17" s="22" t="n">
        <f aca="false">SUM(F17:G17)</f>
        <v>612.2416</v>
      </c>
      <c r="I17" s="23" t="n">
        <f aca="false">E17*H17</f>
        <v>30612.08</v>
      </c>
    </row>
    <row r="18" customFormat="false" ht="14.45" hidden="false" customHeight="true" outlineLevel="0" collapsed="false">
      <c r="A18" s="17" t="s">
        <v>45</v>
      </c>
      <c r="B18" s="18" t="n">
        <v>20018</v>
      </c>
      <c r="C18" s="17" t="s">
        <v>46</v>
      </c>
      <c r="D18" s="19" t="s">
        <v>40</v>
      </c>
      <c r="E18" s="19" t="n">
        <v>50</v>
      </c>
      <c r="F18" s="20" t="n">
        <v>234.53</v>
      </c>
      <c r="G18" s="21" t="n">
        <f aca="false">F18*0.27</f>
        <v>63.3231</v>
      </c>
      <c r="H18" s="22" t="n">
        <f aca="false">SUM(F18:G18)</f>
        <v>297.8531</v>
      </c>
      <c r="I18" s="23" t="n">
        <f aca="false">E18*H18</f>
        <v>14892.655</v>
      </c>
    </row>
    <row r="19" customFormat="false" ht="14.45" hidden="false" customHeight="true" outlineLevel="0" collapsed="false">
      <c r="A19" s="17" t="s">
        <v>47</v>
      </c>
      <c r="B19" s="18" t="n">
        <v>20847</v>
      </c>
      <c r="C19" s="17" t="s">
        <v>48</v>
      </c>
      <c r="D19" s="19" t="s">
        <v>21</v>
      </c>
      <c r="E19" s="19" t="n">
        <v>30</v>
      </c>
      <c r="F19" s="20" t="n">
        <v>22.24</v>
      </c>
      <c r="G19" s="21" t="n">
        <f aca="false">F19*0.27</f>
        <v>6.0048</v>
      </c>
      <c r="H19" s="22" t="n">
        <f aca="false">SUM(F19:G19)</f>
        <v>28.2448</v>
      </c>
      <c r="I19" s="23" t="n">
        <f aca="false">E19*H19</f>
        <v>847.344</v>
      </c>
    </row>
    <row r="20" customFormat="false" ht="14.45" hidden="false" customHeight="true" outlineLevel="0" collapsed="false">
      <c r="A20" s="17" t="s">
        <v>49</v>
      </c>
      <c r="B20" s="18" t="n">
        <v>20842</v>
      </c>
      <c r="C20" s="17" t="s">
        <v>50</v>
      </c>
      <c r="D20" s="19" t="s">
        <v>51</v>
      </c>
      <c r="E20" s="19" t="n">
        <v>100</v>
      </c>
      <c r="F20" s="20" t="n">
        <v>8.83</v>
      </c>
      <c r="G20" s="21" t="n">
        <f aca="false">F20*0.27</f>
        <v>2.3841</v>
      </c>
      <c r="H20" s="22" t="n">
        <f aca="false">SUM(F20:G20)</f>
        <v>11.2141</v>
      </c>
      <c r="I20" s="23" t="n">
        <f aca="false">E20*H20</f>
        <v>1121.41</v>
      </c>
    </row>
    <row r="21" customFormat="false" ht="14.45" hidden="false" customHeight="true" outlineLevel="0" collapsed="false">
      <c r="A21" s="17" t="s">
        <v>52</v>
      </c>
      <c r="B21" s="18" t="n">
        <v>21532</v>
      </c>
      <c r="C21" s="17" t="s">
        <v>53</v>
      </c>
      <c r="D21" s="19" t="s">
        <v>18</v>
      </c>
      <c r="E21" s="19" t="n">
        <v>100</v>
      </c>
      <c r="F21" s="20" t="n">
        <v>7.84</v>
      </c>
      <c r="G21" s="21" t="n">
        <f aca="false">F21*0.27</f>
        <v>2.1168</v>
      </c>
      <c r="H21" s="22" t="n">
        <f aca="false">SUM(F21:G21)</f>
        <v>9.9568</v>
      </c>
      <c r="I21" s="23" t="n">
        <f aca="false">E21*H21</f>
        <v>995.68</v>
      </c>
    </row>
    <row r="22" customFormat="false" ht="14.45" hidden="false" customHeight="true" outlineLevel="0" collapsed="false">
      <c r="A22" s="17" t="s">
        <v>54</v>
      </c>
      <c r="B22" s="18" t="n">
        <v>20174</v>
      </c>
      <c r="C22" s="17" t="s">
        <v>55</v>
      </c>
      <c r="D22" s="19" t="s">
        <v>40</v>
      </c>
      <c r="E22" s="19" t="n">
        <v>60</v>
      </c>
      <c r="F22" s="20" t="n">
        <v>91.02</v>
      </c>
      <c r="G22" s="21" t="n">
        <f aca="false">F22*0.27</f>
        <v>24.5754</v>
      </c>
      <c r="H22" s="22" t="n">
        <f aca="false">SUM(F22:G22)</f>
        <v>115.5954</v>
      </c>
      <c r="I22" s="23" t="n">
        <f aca="false">E22*H22</f>
        <v>6935.724</v>
      </c>
    </row>
    <row r="23" customFormat="false" ht="14.45" hidden="false" customHeight="true" outlineLevel="0" collapsed="false">
      <c r="A23" s="17" t="s">
        <v>56</v>
      </c>
      <c r="B23" s="18" t="n">
        <v>20013</v>
      </c>
      <c r="C23" s="17" t="s">
        <v>57</v>
      </c>
      <c r="D23" s="19" t="s">
        <v>18</v>
      </c>
      <c r="E23" s="19" t="n">
        <v>100</v>
      </c>
      <c r="F23" s="20" t="n">
        <v>10.42</v>
      </c>
      <c r="G23" s="21" t="n">
        <f aca="false">F23*0.27</f>
        <v>2.8134</v>
      </c>
      <c r="H23" s="22" t="n">
        <f aca="false">SUM(F23:G23)</f>
        <v>13.2334</v>
      </c>
      <c r="I23" s="23" t="n">
        <f aca="false">E23*H23</f>
        <v>1323.34</v>
      </c>
    </row>
    <row r="24" customFormat="false" ht="14.45" hidden="false" customHeight="true" outlineLevel="0" collapsed="false">
      <c r="A24" s="17" t="s">
        <v>58</v>
      </c>
      <c r="B24" s="18" t="n">
        <v>20861</v>
      </c>
      <c r="C24" s="17" t="s">
        <v>59</v>
      </c>
      <c r="D24" s="19" t="s">
        <v>18</v>
      </c>
      <c r="E24" s="19" t="n">
        <v>20</v>
      </c>
      <c r="F24" s="20" t="n">
        <v>5.61</v>
      </c>
      <c r="G24" s="21" t="n">
        <f aca="false">F24*0.27</f>
        <v>1.5147</v>
      </c>
      <c r="H24" s="22" t="n">
        <f aca="false">SUM(F24:G24)</f>
        <v>7.1247</v>
      </c>
      <c r="I24" s="23" t="n">
        <f aca="false">E24*H24</f>
        <v>142.494</v>
      </c>
    </row>
    <row r="25" customFormat="false" ht="14.45" hidden="false" customHeight="true" outlineLevel="0" collapsed="false">
      <c r="A25" s="17" t="s">
        <v>60</v>
      </c>
      <c r="B25" s="18" t="n">
        <v>20015</v>
      </c>
      <c r="C25" s="17" t="s">
        <v>61</v>
      </c>
      <c r="D25" s="19" t="s">
        <v>18</v>
      </c>
      <c r="E25" s="19" t="n">
        <v>30</v>
      </c>
      <c r="F25" s="20" t="n">
        <v>7.21</v>
      </c>
      <c r="G25" s="21" t="n">
        <f aca="false">F25*0.27</f>
        <v>1.9467</v>
      </c>
      <c r="H25" s="22" t="n">
        <f aca="false">SUM(F25:G25)</f>
        <v>9.1567</v>
      </c>
      <c r="I25" s="23" t="n">
        <f aca="false">E25*H25</f>
        <v>274.701</v>
      </c>
    </row>
    <row r="26" customFormat="false" ht="14.45" hidden="false" customHeight="true" outlineLevel="0" collapsed="false">
      <c r="A26" s="17" t="s">
        <v>62</v>
      </c>
      <c r="B26" s="18" t="n">
        <v>21534</v>
      </c>
      <c r="C26" s="17" t="s">
        <v>63</v>
      </c>
      <c r="D26" s="19" t="s">
        <v>18</v>
      </c>
      <c r="E26" s="19" t="n">
        <v>500</v>
      </c>
      <c r="F26" s="20" t="n">
        <v>5.41</v>
      </c>
      <c r="G26" s="21" t="n">
        <f aca="false">F26*0.27</f>
        <v>1.4607</v>
      </c>
      <c r="H26" s="22" t="n">
        <f aca="false">SUM(F26:G26)</f>
        <v>6.8707</v>
      </c>
      <c r="I26" s="23" t="n">
        <f aca="false">E26*H26</f>
        <v>3435.35</v>
      </c>
    </row>
    <row r="27" customFormat="false" ht="14.45" hidden="false" customHeight="true" outlineLevel="0" collapsed="false">
      <c r="A27" s="17" t="s">
        <v>64</v>
      </c>
      <c r="B27" s="18" t="n">
        <v>21527</v>
      </c>
      <c r="C27" s="17" t="s">
        <v>65</v>
      </c>
      <c r="D27" s="19" t="s">
        <v>18</v>
      </c>
      <c r="E27" s="19" t="n">
        <v>200</v>
      </c>
      <c r="F27" s="20" t="n">
        <v>20.9</v>
      </c>
      <c r="G27" s="21" t="n">
        <f aca="false">F27*0.27</f>
        <v>5.643</v>
      </c>
      <c r="H27" s="22" t="n">
        <f aca="false">SUM(F27:G27)</f>
        <v>26.543</v>
      </c>
      <c r="I27" s="23" t="n">
        <f aca="false">E27*H27</f>
        <v>5308.6</v>
      </c>
    </row>
    <row r="28" customFormat="false" ht="14.45" hidden="false" customHeight="true" outlineLevel="0" collapsed="false">
      <c r="A28" s="17" t="s">
        <v>66</v>
      </c>
      <c r="B28" s="18" t="n">
        <v>20854</v>
      </c>
      <c r="C28" s="17" t="s">
        <v>67</v>
      </c>
      <c r="D28" s="19" t="s">
        <v>18</v>
      </c>
      <c r="E28" s="19" t="n">
        <v>50</v>
      </c>
      <c r="F28" s="20" t="n">
        <v>17.31</v>
      </c>
      <c r="G28" s="21" t="n">
        <f aca="false">F28*0.27</f>
        <v>4.6737</v>
      </c>
      <c r="H28" s="22" t="n">
        <f aca="false">SUM(F28:G28)</f>
        <v>21.9837</v>
      </c>
      <c r="I28" s="23" t="n">
        <f aca="false">E28*H28</f>
        <v>1099.185</v>
      </c>
    </row>
    <row r="29" customFormat="false" ht="14.45" hidden="false" customHeight="true" outlineLevel="0" collapsed="false">
      <c r="A29" s="17" t="s">
        <v>68</v>
      </c>
      <c r="B29" s="18" t="n">
        <v>21526</v>
      </c>
      <c r="C29" s="17" t="s">
        <v>69</v>
      </c>
      <c r="D29" s="19" t="s">
        <v>21</v>
      </c>
      <c r="E29" s="19" t="n">
        <v>30</v>
      </c>
      <c r="F29" s="20" t="n">
        <v>35.75</v>
      </c>
      <c r="G29" s="21" t="n">
        <f aca="false">F29*0.27</f>
        <v>9.6525</v>
      </c>
      <c r="H29" s="22" t="n">
        <f aca="false">SUM(F29:G29)</f>
        <v>45.4025</v>
      </c>
      <c r="I29" s="23" t="n">
        <f aca="false">E29*H29</f>
        <v>1362.075</v>
      </c>
    </row>
    <row r="30" customFormat="false" ht="14.45" hidden="false" customHeight="true" outlineLevel="0" collapsed="false">
      <c r="A30" s="17" t="s">
        <v>70</v>
      </c>
      <c r="B30" s="18" t="n">
        <v>20855</v>
      </c>
      <c r="C30" s="17" t="s">
        <v>71</v>
      </c>
      <c r="D30" s="19" t="s">
        <v>21</v>
      </c>
      <c r="E30" s="19" t="n">
        <v>100</v>
      </c>
      <c r="F30" s="20" t="n">
        <v>14.56</v>
      </c>
      <c r="G30" s="21" t="n">
        <f aca="false">F30*0.27</f>
        <v>3.9312</v>
      </c>
      <c r="H30" s="22" t="n">
        <f aca="false">SUM(F30:G30)</f>
        <v>18.4912</v>
      </c>
      <c r="I30" s="23" t="n">
        <f aca="false">E30*H30</f>
        <v>1849.12</v>
      </c>
    </row>
    <row r="31" customFormat="false" ht="14.45" hidden="false" customHeight="true" outlineLevel="0" collapsed="false">
      <c r="A31" s="17" t="s">
        <v>72</v>
      </c>
      <c r="B31" s="18" t="n">
        <v>20856</v>
      </c>
      <c r="C31" s="17" t="s">
        <v>73</v>
      </c>
      <c r="D31" s="19" t="s">
        <v>21</v>
      </c>
      <c r="E31" s="19" t="n">
        <v>20</v>
      </c>
      <c r="F31" s="20" t="n">
        <v>44.69</v>
      </c>
      <c r="G31" s="21" t="n">
        <f aca="false">F31*0.27</f>
        <v>12.0663</v>
      </c>
      <c r="H31" s="22" t="n">
        <f aca="false">SUM(F31:G31)</f>
        <v>56.7563</v>
      </c>
      <c r="I31" s="23" t="n">
        <f aca="false">E31*H31</f>
        <v>1135.126</v>
      </c>
    </row>
    <row r="32" customFormat="false" ht="14.45" hidden="false" customHeight="true" outlineLevel="0" collapsed="false">
      <c r="A32" s="17" t="s">
        <v>74</v>
      </c>
      <c r="B32" s="18" t="n">
        <v>20677</v>
      </c>
      <c r="C32" s="17" t="s">
        <v>75</v>
      </c>
      <c r="D32" s="19" t="s">
        <v>18</v>
      </c>
      <c r="E32" s="19" t="n">
        <v>200</v>
      </c>
      <c r="F32" s="20" t="n">
        <v>5.45</v>
      </c>
      <c r="G32" s="21" t="n">
        <f aca="false">F32*0.27</f>
        <v>1.4715</v>
      </c>
      <c r="H32" s="22" t="n">
        <f aca="false">SUM(F32:G32)</f>
        <v>6.9215</v>
      </c>
      <c r="I32" s="23" t="n">
        <f aca="false">E32*H32</f>
        <v>1384.3</v>
      </c>
    </row>
    <row r="33" customFormat="false" ht="14.45" hidden="false" customHeight="true" outlineLevel="0" collapsed="false">
      <c r="A33" s="17" t="s">
        <v>76</v>
      </c>
      <c r="B33" s="18" t="n">
        <v>20235</v>
      </c>
      <c r="C33" s="17" t="s">
        <v>77</v>
      </c>
      <c r="D33" s="19" t="s">
        <v>18</v>
      </c>
      <c r="E33" s="19" t="n">
        <v>500</v>
      </c>
      <c r="F33" s="20" t="n">
        <v>7.22</v>
      </c>
      <c r="G33" s="21" t="n">
        <f aca="false">F33*0.27</f>
        <v>1.9494</v>
      </c>
      <c r="H33" s="22" t="n">
        <f aca="false">SUM(F33:G33)</f>
        <v>9.1694</v>
      </c>
      <c r="I33" s="23" t="n">
        <f aca="false">E33*H33</f>
        <v>4584.7</v>
      </c>
    </row>
    <row r="34" customFormat="false" ht="14.45" hidden="false" customHeight="true" outlineLevel="0" collapsed="false">
      <c r="A34" s="17" t="s">
        <v>78</v>
      </c>
      <c r="B34" s="18" t="n">
        <v>20628</v>
      </c>
      <c r="C34" s="17" t="s">
        <v>79</v>
      </c>
      <c r="D34" s="19" t="s">
        <v>18</v>
      </c>
      <c r="E34" s="19" t="n">
        <v>500</v>
      </c>
      <c r="F34" s="20" t="n">
        <v>7.82</v>
      </c>
      <c r="G34" s="21" t="n">
        <f aca="false">F34*0.27</f>
        <v>2.1114</v>
      </c>
      <c r="H34" s="22" t="n">
        <f aca="false">SUM(F34:G34)</f>
        <v>9.9314</v>
      </c>
      <c r="I34" s="23" t="n">
        <f aca="false">E34*H34</f>
        <v>4965.7</v>
      </c>
    </row>
    <row r="35" customFormat="false" ht="14.45" hidden="false" customHeight="true" outlineLevel="0" collapsed="false">
      <c r="A35" s="17" t="s">
        <v>80</v>
      </c>
      <c r="B35" s="18" t="n">
        <v>20023</v>
      </c>
      <c r="C35" s="17" t="s">
        <v>81</v>
      </c>
      <c r="D35" s="19" t="s">
        <v>18</v>
      </c>
      <c r="E35" s="19" t="n">
        <v>500</v>
      </c>
      <c r="F35" s="20" t="n">
        <v>12.05</v>
      </c>
      <c r="G35" s="21" t="n">
        <f aca="false">F35*0.27</f>
        <v>3.2535</v>
      </c>
      <c r="H35" s="22" t="n">
        <f aca="false">SUM(F35:G35)</f>
        <v>15.3035</v>
      </c>
      <c r="I35" s="23" t="n">
        <f aca="false">E35*H35</f>
        <v>7651.75</v>
      </c>
    </row>
    <row r="36" customFormat="false" ht="14.45" hidden="false" customHeight="true" outlineLevel="0" collapsed="false">
      <c r="A36" s="17" t="s">
        <v>82</v>
      </c>
      <c r="B36" s="18" t="n">
        <v>21529</v>
      </c>
      <c r="C36" s="17" t="s">
        <v>83</v>
      </c>
      <c r="D36" s="19" t="s">
        <v>84</v>
      </c>
      <c r="E36" s="19" t="n">
        <v>80</v>
      </c>
      <c r="F36" s="20" t="n">
        <v>18.25</v>
      </c>
      <c r="G36" s="21" t="n">
        <f aca="false">F36*0.27</f>
        <v>4.9275</v>
      </c>
      <c r="H36" s="22" t="n">
        <f aca="false">SUM(F36:G36)</f>
        <v>23.1775</v>
      </c>
      <c r="I36" s="23" t="n">
        <f aca="false">E36*H36</f>
        <v>1854.2</v>
      </c>
    </row>
    <row r="37" customFormat="false" ht="14.45" hidden="false" customHeight="true" outlineLevel="0" collapsed="false">
      <c r="A37" s="17" t="s">
        <v>85</v>
      </c>
      <c r="B37" s="18" t="n">
        <v>20857</v>
      </c>
      <c r="C37" s="17" t="s">
        <v>86</v>
      </c>
      <c r="D37" s="19" t="s">
        <v>84</v>
      </c>
      <c r="E37" s="19" t="n">
        <v>80</v>
      </c>
      <c r="F37" s="20" t="n">
        <v>14.56</v>
      </c>
      <c r="G37" s="21" t="n">
        <f aca="false">F37*0.27</f>
        <v>3.9312</v>
      </c>
      <c r="H37" s="22" t="n">
        <f aca="false">SUM(F37:G37)</f>
        <v>18.4912</v>
      </c>
      <c r="I37" s="23" t="n">
        <f aca="false">E37*H37</f>
        <v>1479.296</v>
      </c>
    </row>
    <row r="38" customFormat="false" ht="14.45" hidden="false" customHeight="true" outlineLevel="0" collapsed="false">
      <c r="A38" s="17" t="s">
        <v>87</v>
      </c>
      <c r="B38" s="18" t="n">
        <v>20019</v>
      </c>
      <c r="C38" s="17" t="s">
        <v>88</v>
      </c>
      <c r="D38" s="19" t="s">
        <v>18</v>
      </c>
      <c r="E38" s="19" t="n">
        <v>100</v>
      </c>
      <c r="F38" s="20" t="n">
        <v>5.42</v>
      </c>
      <c r="G38" s="21" t="n">
        <f aca="false">F38*0.27</f>
        <v>1.4634</v>
      </c>
      <c r="H38" s="22" t="n">
        <f aca="false">SUM(F38:G38)</f>
        <v>6.8834</v>
      </c>
      <c r="I38" s="23" t="n">
        <f aca="false">E38*H38</f>
        <v>688.34</v>
      </c>
    </row>
    <row r="39" customFormat="false" ht="14.45" hidden="false" customHeight="true" outlineLevel="0" collapsed="false">
      <c r="A39" s="17" t="s">
        <v>89</v>
      </c>
      <c r="B39" s="18" t="n">
        <v>20021</v>
      </c>
      <c r="C39" s="17" t="s">
        <v>90</v>
      </c>
      <c r="D39" s="19" t="s">
        <v>18</v>
      </c>
      <c r="E39" s="19" t="n">
        <v>100</v>
      </c>
      <c r="F39" s="20" t="n">
        <v>5.42</v>
      </c>
      <c r="G39" s="21" t="n">
        <f aca="false">F39*0.27</f>
        <v>1.4634</v>
      </c>
      <c r="H39" s="22" t="n">
        <f aca="false">SUM(F39:G39)</f>
        <v>6.8834</v>
      </c>
      <c r="I39" s="23" t="n">
        <f aca="false">E39*H39</f>
        <v>688.34</v>
      </c>
    </row>
    <row r="40" customFormat="false" ht="14.45" hidden="false" customHeight="true" outlineLevel="0" collapsed="false">
      <c r="A40" s="17" t="s">
        <v>91</v>
      </c>
      <c r="B40" s="18" t="n">
        <v>20864</v>
      </c>
      <c r="C40" s="17" t="s">
        <v>92</v>
      </c>
      <c r="D40" s="19" t="s">
        <v>18</v>
      </c>
      <c r="E40" s="19" t="n">
        <v>50</v>
      </c>
      <c r="F40" s="20" t="n">
        <v>16.08</v>
      </c>
      <c r="G40" s="21" t="n">
        <f aca="false">F40*0.27</f>
        <v>4.3416</v>
      </c>
      <c r="H40" s="22" t="n">
        <f aca="false">SUM(F40:G40)</f>
        <v>20.4216</v>
      </c>
      <c r="I40" s="23" t="n">
        <f aca="false">E40*H40</f>
        <v>1021.08</v>
      </c>
    </row>
    <row r="41" customFormat="false" ht="14.45" hidden="false" customHeight="true" outlineLevel="0" collapsed="false">
      <c r="A41" s="17" t="s">
        <v>93</v>
      </c>
      <c r="B41" s="18" t="n">
        <v>20307</v>
      </c>
      <c r="C41" s="17" t="s">
        <v>94</v>
      </c>
      <c r="D41" s="19" t="s">
        <v>18</v>
      </c>
      <c r="E41" s="19" t="n">
        <v>500</v>
      </c>
      <c r="F41" s="20" t="n">
        <v>9.01</v>
      </c>
      <c r="G41" s="21" t="n">
        <f aca="false">F41*0.27</f>
        <v>2.4327</v>
      </c>
      <c r="H41" s="22" t="n">
        <f aca="false">SUM(F41:G41)</f>
        <v>11.4427</v>
      </c>
      <c r="I41" s="23" t="n">
        <f aca="false">E41*H41</f>
        <v>5721.35</v>
      </c>
    </row>
    <row r="42" customFormat="false" ht="14.45" hidden="false" customHeight="true" outlineLevel="0" collapsed="false">
      <c r="A42" s="17" t="s">
        <v>95</v>
      </c>
      <c r="B42" s="18" t="n">
        <v>20024</v>
      </c>
      <c r="C42" s="17" t="s">
        <v>96</v>
      </c>
      <c r="D42" s="19" t="s">
        <v>18</v>
      </c>
      <c r="E42" s="19" t="n">
        <v>200</v>
      </c>
      <c r="F42" s="20" t="n">
        <v>3.76</v>
      </c>
      <c r="G42" s="21" t="n">
        <f aca="false">F42*0.27</f>
        <v>1.0152</v>
      </c>
      <c r="H42" s="22" t="n">
        <f aca="false">SUM(F42:G42)</f>
        <v>4.7752</v>
      </c>
      <c r="I42" s="23" t="n">
        <f aca="false">E42*H42</f>
        <v>955.04</v>
      </c>
    </row>
    <row r="43" customFormat="false" ht="14.45" hidden="false" customHeight="true" outlineLevel="0" collapsed="false">
      <c r="A43" s="17" t="s">
        <v>97</v>
      </c>
      <c r="B43" s="18" t="n">
        <v>20859</v>
      </c>
      <c r="C43" s="17" t="s">
        <v>98</v>
      </c>
      <c r="D43" s="19" t="s">
        <v>21</v>
      </c>
      <c r="E43" s="19" t="n">
        <v>20</v>
      </c>
      <c r="F43" s="20" t="n">
        <v>21.45</v>
      </c>
      <c r="G43" s="21" t="n">
        <f aca="false">F43*0.27</f>
        <v>5.7915</v>
      </c>
      <c r="H43" s="22" t="n">
        <f aca="false">SUM(F43:G43)</f>
        <v>27.2415</v>
      </c>
      <c r="I43" s="23" t="n">
        <f aca="false">E43*H43</f>
        <v>544.83</v>
      </c>
    </row>
    <row r="44" customFormat="false" ht="14.45" hidden="false" customHeight="true" outlineLevel="0" collapsed="false">
      <c r="A44" s="10" t="s">
        <v>99</v>
      </c>
      <c r="B44" s="11"/>
      <c r="C44" s="12" t="s">
        <v>100</v>
      </c>
      <c r="D44" s="11"/>
      <c r="E44" s="11"/>
      <c r="F44" s="13"/>
      <c r="G44" s="13"/>
      <c r="H44" s="24"/>
      <c r="I44" s="13"/>
    </row>
    <row r="45" customFormat="false" ht="14.45" hidden="false" customHeight="true" outlineLevel="0" collapsed="false">
      <c r="A45" s="17" t="s">
        <v>101</v>
      </c>
      <c r="B45" s="18" t="n">
        <v>30011</v>
      </c>
      <c r="C45" s="17" t="s">
        <v>102</v>
      </c>
      <c r="D45" s="19" t="s">
        <v>40</v>
      </c>
      <c r="E45" s="19" t="n">
        <v>20</v>
      </c>
      <c r="F45" s="20" t="n">
        <v>99.99</v>
      </c>
      <c r="G45" s="21" t="n">
        <f aca="false">F45*0.27</f>
        <v>26.9973</v>
      </c>
      <c r="H45" s="22" t="n">
        <f aca="false">SUM(F45:G45)</f>
        <v>126.9873</v>
      </c>
      <c r="I45" s="23" t="n">
        <f aca="false">E45*H45</f>
        <v>2539.746</v>
      </c>
    </row>
    <row r="46" customFormat="false" ht="14.45" hidden="false" customHeight="true" outlineLevel="0" collapsed="false">
      <c r="A46" s="17" t="s">
        <v>103</v>
      </c>
      <c r="B46" s="18" t="n">
        <v>30010</v>
      </c>
      <c r="C46" s="17" t="s">
        <v>104</v>
      </c>
      <c r="D46" s="19" t="s">
        <v>40</v>
      </c>
      <c r="E46" s="19" t="n">
        <v>20</v>
      </c>
      <c r="F46" s="20" t="n">
        <v>48.06</v>
      </c>
      <c r="G46" s="21" t="n">
        <f aca="false">F46*0.27</f>
        <v>12.9762</v>
      </c>
      <c r="H46" s="22" t="n">
        <f aca="false">SUM(F46:G46)</f>
        <v>61.0362</v>
      </c>
      <c r="I46" s="23" t="n">
        <f aca="false">E46*H46</f>
        <v>1220.724</v>
      </c>
    </row>
    <row r="47" customFormat="false" ht="14.45" hidden="false" customHeight="true" outlineLevel="0" collapsed="false">
      <c r="A47" s="17" t="s">
        <v>105</v>
      </c>
      <c r="B47" s="18" t="n">
        <v>30254</v>
      </c>
      <c r="C47" s="17" t="s">
        <v>106</v>
      </c>
      <c r="D47" s="19" t="s">
        <v>40</v>
      </c>
      <c r="E47" s="19" t="n">
        <v>20</v>
      </c>
      <c r="F47" s="20" t="n">
        <v>51.38</v>
      </c>
      <c r="G47" s="21" t="n">
        <f aca="false">F47*0.27</f>
        <v>13.8726</v>
      </c>
      <c r="H47" s="22" t="n">
        <f aca="false">SUM(F47:G47)</f>
        <v>65.2526</v>
      </c>
      <c r="I47" s="23" t="n">
        <f aca="false">E47*H47</f>
        <v>1305.052</v>
      </c>
    </row>
    <row r="48" customFormat="false" ht="14.45" hidden="false" customHeight="true" outlineLevel="0" collapsed="false">
      <c r="A48" s="10" t="s">
        <v>107</v>
      </c>
      <c r="B48" s="11"/>
      <c r="C48" s="12" t="s">
        <v>108</v>
      </c>
      <c r="D48" s="11"/>
      <c r="E48" s="11"/>
      <c r="F48" s="13"/>
      <c r="G48" s="13"/>
      <c r="H48" s="24"/>
      <c r="I48" s="13"/>
    </row>
    <row r="49" customFormat="false" ht="14.45" hidden="false" customHeight="true" outlineLevel="0" collapsed="false">
      <c r="A49" s="17" t="s">
        <v>109</v>
      </c>
      <c r="B49" s="18" t="n">
        <v>40283</v>
      </c>
      <c r="C49" s="17" t="s">
        <v>110</v>
      </c>
      <c r="D49" s="19" t="s">
        <v>40</v>
      </c>
      <c r="E49" s="19" t="n">
        <v>15</v>
      </c>
      <c r="F49" s="25" t="n">
        <v>2754.25</v>
      </c>
      <c r="G49" s="21" t="n">
        <f aca="false">F49*0.27</f>
        <v>743.6475</v>
      </c>
      <c r="H49" s="22" t="n">
        <f aca="false">SUM(F49:G49)</f>
        <v>3497.8975</v>
      </c>
      <c r="I49" s="23" t="n">
        <f aca="false">E49*H49</f>
        <v>52468.4625</v>
      </c>
    </row>
    <row r="50" customFormat="false" ht="14.45" hidden="false" customHeight="true" outlineLevel="0" collapsed="false">
      <c r="A50" s="17" t="s">
        <v>111</v>
      </c>
      <c r="B50" s="18" t="n">
        <v>40257</v>
      </c>
      <c r="C50" s="17" t="s">
        <v>112</v>
      </c>
      <c r="D50" s="19" t="s">
        <v>40</v>
      </c>
      <c r="E50" s="19" t="n">
        <v>10</v>
      </c>
      <c r="F50" s="20" t="n">
        <v>603.16</v>
      </c>
      <c r="G50" s="21" t="n">
        <f aca="false">F50*0.27</f>
        <v>162.8532</v>
      </c>
      <c r="H50" s="22" t="n">
        <f aca="false">SUM(F50:G50)</f>
        <v>766.0132</v>
      </c>
      <c r="I50" s="23" t="n">
        <f aca="false">E50*H50</f>
        <v>7660.132</v>
      </c>
    </row>
    <row r="51" customFormat="false" ht="14.45" hidden="false" customHeight="true" outlineLevel="0" collapsed="false">
      <c r="A51" s="10" t="s">
        <v>113</v>
      </c>
      <c r="B51" s="11"/>
      <c r="C51" s="12" t="s">
        <v>114</v>
      </c>
      <c r="D51" s="11"/>
      <c r="E51" s="11"/>
      <c r="F51" s="13"/>
      <c r="G51" s="13"/>
      <c r="H51" s="24"/>
      <c r="I51" s="13"/>
    </row>
    <row r="52" customFormat="false" ht="14.45" hidden="false" customHeight="true" outlineLevel="0" collapsed="false">
      <c r="A52" s="17" t="s">
        <v>115</v>
      </c>
      <c r="B52" s="26"/>
      <c r="C52" s="17" t="s">
        <v>116</v>
      </c>
      <c r="D52" s="26"/>
      <c r="E52" s="26"/>
      <c r="F52" s="27"/>
      <c r="G52" s="27"/>
      <c r="H52" s="27"/>
      <c r="I52" s="27"/>
    </row>
    <row r="53" customFormat="false" ht="14.45" hidden="false" customHeight="true" outlineLevel="0" collapsed="false">
      <c r="A53" s="17" t="s">
        <v>117</v>
      </c>
      <c r="B53" s="18" t="n">
        <v>50729</v>
      </c>
      <c r="C53" s="17" t="s">
        <v>118</v>
      </c>
      <c r="D53" s="19" t="s">
        <v>40</v>
      </c>
      <c r="E53" s="19" t="n">
        <v>10</v>
      </c>
      <c r="F53" s="25" t="n">
        <v>3045.25</v>
      </c>
      <c r="G53" s="21" t="n">
        <f aca="false">F53*0.27</f>
        <v>822.2175</v>
      </c>
      <c r="H53" s="22" t="n">
        <f aca="false">SUM(F53:G53)</f>
        <v>3867.4675</v>
      </c>
      <c r="I53" s="23" t="n">
        <f aca="false">E53*H53</f>
        <v>38674.675</v>
      </c>
    </row>
    <row r="54" customFormat="false" ht="14.45" hidden="false" customHeight="true" outlineLevel="0" collapsed="false">
      <c r="A54" s="17" t="s">
        <v>119</v>
      </c>
      <c r="B54" s="18" t="n">
        <v>50766</v>
      </c>
      <c r="C54" s="17" t="s">
        <v>120</v>
      </c>
      <c r="D54" s="19" t="s">
        <v>40</v>
      </c>
      <c r="E54" s="19" t="n">
        <v>10</v>
      </c>
      <c r="F54" s="25" t="n">
        <v>3066.67</v>
      </c>
      <c r="G54" s="21" t="n">
        <f aca="false">F54*0.27</f>
        <v>828.0009</v>
      </c>
      <c r="H54" s="22" t="n">
        <f aca="false">SUM(F54:G54)</f>
        <v>3894.6709</v>
      </c>
      <c r="I54" s="23" t="n">
        <f aca="false">E54*H54</f>
        <v>38946.709</v>
      </c>
    </row>
    <row r="55" customFormat="false" ht="14.45" hidden="false" customHeight="true" outlineLevel="0" collapsed="false">
      <c r="A55" s="17" t="s">
        <v>121</v>
      </c>
      <c r="B55" s="18" t="n">
        <v>51172</v>
      </c>
      <c r="C55" s="17" t="s">
        <v>122</v>
      </c>
      <c r="D55" s="19" t="s">
        <v>40</v>
      </c>
      <c r="E55" s="19" t="n">
        <v>10</v>
      </c>
      <c r="F55" s="25" t="n">
        <v>3119.83</v>
      </c>
      <c r="G55" s="21" t="n">
        <f aca="false">F55*0.27</f>
        <v>842.3541</v>
      </c>
      <c r="H55" s="22" t="n">
        <f aca="false">SUM(F55:G55)</f>
        <v>3962.1841</v>
      </c>
      <c r="I55" s="23" t="n">
        <f aca="false">E55*H55</f>
        <v>39621.841</v>
      </c>
    </row>
    <row r="56" customFormat="false" ht="14.45" hidden="false" customHeight="true" outlineLevel="0" collapsed="false">
      <c r="A56" s="17" t="s">
        <v>123</v>
      </c>
      <c r="B56" s="18" t="n">
        <v>51287</v>
      </c>
      <c r="C56" s="17" t="s">
        <v>124</v>
      </c>
      <c r="D56" s="19" t="s">
        <v>40</v>
      </c>
      <c r="E56" s="19" t="n">
        <v>10</v>
      </c>
      <c r="F56" s="25" t="n">
        <v>3145.29</v>
      </c>
      <c r="G56" s="21" t="n">
        <f aca="false">F56*0.27</f>
        <v>849.2283</v>
      </c>
      <c r="H56" s="22" t="n">
        <f aca="false">SUM(F56:G56)</f>
        <v>3994.5183</v>
      </c>
      <c r="I56" s="23" t="n">
        <f aca="false">E56*H56</f>
        <v>39945.183</v>
      </c>
    </row>
    <row r="57" customFormat="false" ht="14.45" hidden="false" customHeight="true" outlineLevel="0" collapsed="false">
      <c r="A57" s="17" t="s">
        <v>125</v>
      </c>
      <c r="B57" s="18" t="n">
        <v>51286</v>
      </c>
      <c r="C57" s="17" t="s">
        <v>126</v>
      </c>
      <c r="D57" s="19" t="s">
        <v>40</v>
      </c>
      <c r="E57" s="19" t="n">
        <v>10</v>
      </c>
      <c r="F57" s="25" t="n">
        <v>3092.13</v>
      </c>
      <c r="G57" s="21" t="n">
        <f aca="false">F57*0.27</f>
        <v>834.8751</v>
      </c>
      <c r="H57" s="22" t="n">
        <f aca="false">SUM(F57:G57)</f>
        <v>3927.0051</v>
      </c>
      <c r="I57" s="23" t="n">
        <f aca="false">E57*H57</f>
        <v>39270.051</v>
      </c>
    </row>
    <row r="58" customFormat="false" ht="14.45" hidden="false" customHeight="true" outlineLevel="0" collapsed="false">
      <c r="A58" s="17" t="s">
        <v>127</v>
      </c>
      <c r="B58" s="18" t="n">
        <v>51300</v>
      </c>
      <c r="C58" s="17" t="s">
        <v>128</v>
      </c>
      <c r="D58" s="19" t="s">
        <v>40</v>
      </c>
      <c r="E58" s="19" t="n">
        <v>10</v>
      </c>
      <c r="F58" s="25" t="n">
        <v>3033.02</v>
      </c>
      <c r="G58" s="21" t="n">
        <f aca="false">F58*0.27</f>
        <v>818.9154</v>
      </c>
      <c r="H58" s="22" t="n">
        <f aca="false">SUM(F58:G58)</f>
        <v>3851.9354</v>
      </c>
      <c r="I58" s="23" t="n">
        <f aca="false">E58*H58</f>
        <v>38519.354</v>
      </c>
    </row>
    <row r="59" customFormat="false" ht="14.45" hidden="false" customHeight="true" outlineLevel="0" collapsed="false">
      <c r="A59" s="17" t="s">
        <v>129</v>
      </c>
      <c r="B59" s="18" t="n">
        <v>50757</v>
      </c>
      <c r="C59" s="17" t="s">
        <v>130</v>
      </c>
      <c r="D59" s="19" t="s">
        <v>40</v>
      </c>
      <c r="E59" s="19" t="n">
        <v>10</v>
      </c>
      <c r="F59" s="25" t="n">
        <v>3236.13</v>
      </c>
      <c r="G59" s="21" t="n">
        <f aca="false">F59*0.27</f>
        <v>873.7551</v>
      </c>
      <c r="H59" s="22" t="n">
        <f aca="false">SUM(F59:G59)</f>
        <v>4109.8851</v>
      </c>
      <c r="I59" s="23" t="n">
        <f aca="false">E59*H59</f>
        <v>41098.851</v>
      </c>
    </row>
    <row r="60" customFormat="false" ht="14.45" hidden="false" customHeight="true" outlineLevel="0" collapsed="false">
      <c r="A60" s="17" t="s">
        <v>131</v>
      </c>
      <c r="B60" s="18" t="n">
        <v>50353</v>
      </c>
      <c r="C60" s="17" t="s">
        <v>132</v>
      </c>
      <c r="D60" s="19" t="s">
        <v>40</v>
      </c>
      <c r="E60" s="19" t="n">
        <v>10</v>
      </c>
      <c r="F60" s="25" t="n">
        <v>2270.03</v>
      </c>
      <c r="G60" s="21" t="n">
        <f aca="false">F60*0.27</f>
        <v>612.9081</v>
      </c>
      <c r="H60" s="22" t="n">
        <f aca="false">SUM(F60:G60)</f>
        <v>2882.9381</v>
      </c>
      <c r="I60" s="23" t="n">
        <f aca="false">E60*H60</f>
        <v>28829.381</v>
      </c>
    </row>
    <row r="61" customFormat="false" ht="14.45" hidden="false" customHeight="true" outlineLevel="0" collapsed="false">
      <c r="A61" s="17" t="s">
        <v>133</v>
      </c>
      <c r="B61" s="18" t="n">
        <v>50259</v>
      </c>
      <c r="C61" s="17" t="s">
        <v>134</v>
      </c>
      <c r="D61" s="19" t="s">
        <v>40</v>
      </c>
      <c r="E61" s="19" t="n">
        <v>10</v>
      </c>
      <c r="F61" s="20" t="n">
        <v>721.93</v>
      </c>
      <c r="G61" s="21" t="n">
        <f aca="false">F61*0.27</f>
        <v>194.9211</v>
      </c>
      <c r="H61" s="22" t="n">
        <f aca="false">SUM(F61:G61)</f>
        <v>916.8511</v>
      </c>
      <c r="I61" s="23" t="n">
        <f aca="false">E61*H61</f>
        <v>9168.511</v>
      </c>
    </row>
    <row r="62" customFormat="false" ht="14.45" hidden="false" customHeight="true" outlineLevel="0" collapsed="false">
      <c r="A62" s="17" t="s">
        <v>135</v>
      </c>
      <c r="B62" s="18" t="n">
        <v>50740</v>
      </c>
      <c r="C62" s="17" t="s">
        <v>136</v>
      </c>
      <c r="D62" s="19" t="s">
        <v>40</v>
      </c>
      <c r="E62" s="19" t="n">
        <v>10</v>
      </c>
      <c r="F62" s="20" t="n">
        <v>743.35</v>
      </c>
      <c r="G62" s="21" t="n">
        <f aca="false">F62*0.27</f>
        <v>200.7045</v>
      </c>
      <c r="H62" s="22" t="n">
        <f aca="false">SUM(F62:G62)</f>
        <v>944.0545</v>
      </c>
      <c r="I62" s="23" t="n">
        <f aca="false">E62*H62</f>
        <v>9440.545</v>
      </c>
    </row>
    <row r="63" customFormat="false" ht="14.45" hidden="false" customHeight="true" outlineLevel="0" collapsed="false">
      <c r="A63" s="17" t="s">
        <v>137</v>
      </c>
      <c r="B63" s="18" t="n">
        <v>50736</v>
      </c>
      <c r="C63" s="17" t="s">
        <v>138</v>
      </c>
      <c r="D63" s="19" t="s">
        <v>40</v>
      </c>
      <c r="E63" s="19" t="n">
        <v>10</v>
      </c>
      <c r="F63" s="20" t="n">
        <v>768.81</v>
      </c>
      <c r="G63" s="21" t="n">
        <f aca="false">F63*0.27</f>
        <v>207.5787</v>
      </c>
      <c r="H63" s="22" t="n">
        <f aca="false">SUM(F63:G63)</f>
        <v>976.3887</v>
      </c>
      <c r="I63" s="23" t="n">
        <f aca="false">E63*H63</f>
        <v>9763.887</v>
      </c>
    </row>
    <row r="64" customFormat="false" ht="14.45" hidden="false" customHeight="true" outlineLevel="0" collapsed="false">
      <c r="A64" s="17" t="s">
        <v>139</v>
      </c>
      <c r="B64" s="18" t="n">
        <v>51450</v>
      </c>
      <c r="C64" s="17" t="s">
        <v>140</v>
      </c>
      <c r="D64" s="19" t="s">
        <v>40</v>
      </c>
      <c r="E64" s="19" t="n">
        <v>10</v>
      </c>
      <c r="F64" s="20" t="n">
        <v>611.15</v>
      </c>
      <c r="G64" s="21" t="n">
        <f aca="false">F64*0.27</f>
        <v>165.0105</v>
      </c>
      <c r="H64" s="22" t="n">
        <f aca="false">SUM(F64:G64)</f>
        <v>776.1605</v>
      </c>
      <c r="I64" s="23" t="n">
        <f aca="false">E64*H64</f>
        <v>7761.605</v>
      </c>
    </row>
    <row r="65" customFormat="false" ht="14.45" hidden="false" customHeight="true" outlineLevel="0" collapsed="false">
      <c r="A65" s="17" t="s">
        <v>141</v>
      </c>
      <c r="B65" s="18" t="n">
        <v>50713</v>
      </c>
      <c r="C65" s="17" t="s">
        <v>142</v>
      </c>
      <c r="D65" s="19" t="s">
        <v>18</v>
      </c>
      <c r="E65" s="19" t="n">
        <v>10</v>
      </c>
      <c r="F65" s="20" t="n">
        <v>96.22</v>
      </c>
      <c r="G65" s="21" t="n">
        <f aca="false">F65*0.27</f>
        <v>25.9794</v>
      </c>
      <c r="H65" s="22" t="n">
        <f aca="false">SUM(F65:G65)</f>
        <v>122.1994</v>
      </c>
      <c r="I65" s="23" t="n">
        <f aca="false">E65*H65</f>
        <v>1221.994</v>
      </c>
    </row>
    <row r="66" customFormat="false" ht="14.45" hidden="false" customHeight="true" outlineLevel="0" collapsed="false">
      <c r="A66" s="17" t="s">
        <v>143</v>
      </c>
      <c r="B66" s="18" t="n">
        <v>50771</v>
      </c>
      <c r="C66" s="17" t="s">
        <v>144</v>
      </c>
      <c r="D66" s="19" t="s">
        <v>18</v>
      </c>
      <c r="E66" s="19" t="n">
        <v>10</v>
      </c>
      <c r="F66" s="20" t="n">
        <v>129.22</v>
      </c>
      <c r="G66" s="21" t="n">
        <f aca="false">F66*0.27</f>
        <v>34.8894</v>
      </c>
      <c r="H66" s="22" t="n">
        <f aca="false">SUM(F66:G66)</f>
        <v>164.1094</v>
      </c>
      <c r="I66" s="23" t="n">
        <f aca="false">E66*H66</f>
        <v>1641.094</v>
      </c>
    </row>
    <row r="67" customFormat="false" ht="14.45" hidden="false" customHeight="true" outlineLevel="0" collapsed="false">
      <c r="A67" s="17" t="s">
        <v>145</v>
      </c>
      <c r="B67" s="26"/>
      <c r="C67" s="17" t="s">
        <v>146</v>
      </c>
      <c r="D67" s="26"/>
      <c r="E67" s="19"/>
      <c r="F67" s="27"/>
      <c r="G67" s="21"/>
      <c r="H67" s="22"/>
      <c r="I67" s="23"/>
    </row>
    <row r="68" customFormat="false" ht="14.45" hidden="false" customHeight="true" outlineLevel="0" collapsed="false">
      <c r="A68" s="17" t="s">
        <v>147</v>
      </c>
      <c r="B68" s="18" t="n">
        <v>50038</v>
      </c>
      <c r="C68" s="17" t="s">
        <v>148</v>
      </c>
      <c r="D68" s="19" t="s">
        <v>149</v>
      </c>
      <c r="E68" s="19" t="n">
        <v>1000</v>
      </c>
      <c r="F68" s="20" t="n">
        <v>14.55</v>
      </c>
      <c r="G68" s="21" t="n">
        <f aca="false">F68*0.27</f>
        <v>3.9285</v>
      </c>
      <c r="H68" s="22" t="n">
        <f aca="false">SUM(F68:G68)</f>
        <v>18.4785</v>
      </c>
      <c r="I68" s="23" t="n">
        <f aca="false">E68*H68</f>
        <v>18478.5</v>
      </c>
    </row>
    <row r="69" customFormat="false" ht="14.45" hidden="false" customHeight="true" outlineLevel="0" collapsed="false">
      <c r="A69" s="17" t="s">
        <v>150</v>
      </c>
      <c r="B69" s="18" t="n">
        <v>51294</v>
      </c>
      <c r="C69" s="17" t="s">
        <v>151</v>
      </c>
      <c r="D69" s="19" t="s">
        <v>18</v>
      </c>
      <c r="E69" s="19" t="n">
        <v>400</v>
      </c>
      <c r="F69" s="20" t="n">
        <v>48.49</v>
      </c>
      <c r="G69" s="21" t="n">
        <f aca="false">F69*0.27</f>
        <v>13.0923</v>
      </c>
      <c r="H69" s="22" t="n">
        <f aca="false">SUM(F69:G69)</f>
        <v>61.5823</v>
      </c>
      <c r="I69" s="23" t="n">
        <f aca="false">E69*H69</f>
        <v>24632.92</v>
      </c>
    </row>
    <row r="70" customFormat="false" ht="14.45" hidden="false" customHeight="true" outlineLevel="0" collapsed="false">
      <c r="A70" s="17" t="s">
        <v>152</v>
      </c>
      <c r="B70" s="18" t="n">
        <v>50037</v>
      </c>
      <c r="C70" s="17" t="s">
        <v>153</v>
      </c>
      <c r="D70" s="19" t="s">
        <v>18</v>
      </c>
      <c r="E70" s="19" t="n">
        <v>600</v>
      </c>
      <c r="F70" s="20" t="n">
        <v>4.81</v>
      </c>
      <c r="G70" s="21" t="n">
        <f aca="false">F70*0.27</f>
        <v>1.2987</v>
      </c>
      <c r="H70" s="22" t="n">
        <f aca="false">SUM(F70:G70)</f>
        <v>6.1087</v>
      </c>
      <c r="I70" s="23" t="n">
        <f aca="false">E70*H70</f>
        <v>3665.22</v>
      </c>
    </row>
    <row r="71" customFormat="false" ht="14.45" hidden="false" customHeight="true" outlineLevel="0" collapsed="false">
      <c r="A71" s="17" t="s">
        <v>154</v>
      </c>
      <c r="B71" s="18" t="n">
        <v>50036</v>
      </c>
      <c r="C71" s="17" t="s">
        <v>155</v>
      </c>
      <c r="D71" s="19" t="s">
        <v>18</v>
      </c>
      <c r="E71" s="19" t="n">
        <v>600</v>
      </c>
      <c r="F71" s="20" t="n">
        <v>91.8</v>
      </c>
      <c r="G71" s="21" t="n">
        <f aca="false">F71*0.27</f>
        <v>24.786</v>
      </c>
      <c r="H71" s="22" t="n">
        <f aca="false">SUM(F71:G71)</f>
        <v>116.586</v>
      </c>
      <c r="I71" s="23" t="n">
        <f aca="false">E71*H71</f>
        <v>69951.6</v>
      </c>
    </row>
    <row r="72" customFormat="false" ht="14.45" hidden="false" customHeight="true" outlineLevel="0" collapsed="false">
      <c r="A72" s="17" t="s">
        <v>156</v>
      </c>
      <c r="B72" s="18" t="n">
        <v>50281</v>
      </c>
      <c r="C72" s="17" t="s">
        <v>157</v>
      </c>
      <c r="D72" s="19" t="s">
        <v>18</v>
      </c>
      <c r="E72" s="19" t="n">
        <v>500</v>
      </c>
      <c r="F72" s="20" t="n">
        <v>143.88</v>
      </c>
      <c r="G72" s="21" t="n">
        <f aca="false">F72*0.27</f>
        <v>38.8476</v>
      </c>
      <c r="H72" s="22" t="n">
        <f aca="false">SUM(F72:G72)</f>
        <v>182.7276</v>
      </c>
      <c r="I72" s="23" t="n">
        <f aca="false">E72*H72</f>
        <v>91363.8</v>
      </c>
    </row>
    <row r="73" customFormat="false" ht="14.45" hidden="false" customHeight="true" outlineLevel="0" collapsed="false">
      <c r="A73" s="10" t="s">
        <v>158</v>
      </c>
      <c r="B73" s="11"/>
      <c r="C73" s="12" t="s">
        <v>159</v>
      </c>
      <c r="D73" s="11"/>
      <c r="E73" s="11"/>
      <c r="F73" s="13"/>
      <c r="G73" s="13"/>
      <c r="H73" s="13"/>
      <c r="I73" s="13"/>
    </row>
    <row r="74" customFormat="false" ht="14.45" hidden="false" customHeight="true" outlineLevel="0" collapsed="false">
      <c r="A74" s="17" t="s">
        <v>160</v>
      </c>
      <c r="B74" s="18" t="n">
        <v>60660</v>
      </c>
      <c r="C74" s="17" t="s">
        <v>161</v>
      </c>
      <c r="D74" s="19" t="s">
        <v>18</v>
      </c>
      <c r="E74" s="19" t="n">
        <v>30</v>
      </c>
      <c r="F74" s="20" t="n">
        <v>560.77</v>
      </c>
      <c r="G74" s="21" t="n">
        <f aca="false">F74*0.27</f>
        <v>151.4079</v>
      </c>
      <c r="H74" s="22" t="n">
        <f aca="false">SUM(F74:G74)</f>
        <v>712.1779</v>
      </c>
      <c r="I74" s="23" t="n">
        <f aca="false">E74*H74</f>
        <v>21365.337</v>
      </c>
    </row>
    <row r="75" customFormat="false" ht="14.45" hidden="false" customHeight="true" outlineLevel="0" collapsed="false">
      <c r="A75" s="17" t="s">
        <v>162</v>
      </c>
      <c r="B75" s="18" t="n">
        <v>60046</v>
      </c>
      <c r="C75" s="17" t="s">
        <v>163</v>
      </c>
      <c r="D75" s="19" t="s">
        <v>18</v>
      </c>
      <c r="E75" s="19" t="n">
        <v>500</v>
      </c>
      <c r="F75" s="20" t="n">
        <v>65.71</v>
      </c>
      <c r="G75" s="21" t="n">
        <f aca="false">F75*0.27</f>
        <v>17.7417</v>
      </c>
      <c r="H75" s="22" t="n">
        <f aca="false">SUM(F75:G75)</f>
        <v>83.4517</v>
      </c>
      <c r="I75" s="23" t="n">
        <f aca="false">E75*H75</f>
        <v>41725.85</v>
      </c>
    </row>
    <row r="76" customFormat="false" ht="14.45" hidden="false" customHeight="true" outlineLevel="0" collapsed="false">
      <c r="A76" s="17" t="s">
        <v>164</v>
      </c>
      <c r="B76" s="18" t="n">
        <v>60045</v>
      </c>
      <c r="C76" s="17" t="s">
        <v>165</v>
      </c>
      <c r="D76" s="19" t="s">
        <v>18</v>
      </c>
      <c r="E76" s="19" t="n">
        <v>300</v>
      </c>
      <c r="F76" s="20" t="n">
        <v>89.23</v>
      </c>
      <c r="G76" s="21" t="n">
        <f aca="false">F76*0.27</f>
        <v>24.0921</v>
      </c>
      <c r="H76" s="22" t="n">
        <f aca="false">SUM(F76:G76)</f>
        <v>113.3221</v>
      </c>
      <c r="I76" s="23" t="n">
        <f aca="false">E76*H76</f>
        <v>33996.63</v>
      </c>
    </row>
    <row r="77" customFormat="false" ht="14.45" hidden="false" customHeight="true" outlineLevel="0" collapsed="false">
      <c r="A77" s="17" t="s">
        <v>166</v>
      </c>
      <c r="B77" s="18" t="n">
        <v>60043</v>
      </c>
      <c r="C77" s="17" t="s">
        <v>167</v>
      </c>
      <c r="D77" s="19" t="s">
        <v>18</v>
      </c>
      <c r="E77" s="19" t="n">
        <v>200</v>
      </c>
      <c r="F77" s="20" t="n">
        <v>149.8</v>
      </c>
      <c r="G77" s="21" t="n">
        <f aca="false">F77*0.27</f>
        <v>40.446</v>
      </c>
      <c r="H77" s="22" t="n">
        <f aca="false">SUM(F77:G77)</f>
        <v>190.246</v>
      </c>
      <c r="I77" s="23" t="n">
        <f aca="false">E77*H77</f>
        <v>38049.2</v>
      </c>
    </row>
    <row r="78" customFormat="false" ht="14.45" hidden="false" customHeight="true" outlineLevel="0" collapsed="false">
      <c r="A78" s="17" t="s">
        <v>168</v>
      </c>
      <c r="B78" s="18" t="n">
        <v>61352</v>
      </c>
      <c r="C78" s="17" t="s">
        <v>169</v>
      </c>
      <c r="D78" s="19" t="s">
        <v>18</v>
      </c>
      <c r="E78" s="19" t="n">
        <v>500</v>
      </c>
      <c r="F78" s="20" t="n">
        <v>128.3</v>
      </c>
      <c r="G78" s="21" t="n">
        <f aca="false">F78*0.27</f>
        <v>34.641</v>
      </c>
      <c r="H78" s="22" t="n">
        <f aca="false">SUM(F78:G78)</f>
        <v>162.941</v>
      </c>
      <c r="I78" s="23" t="n">
        <f aca="false">E78*H78</f>
        <v>81470.5</v>
      </c>
    </row>
    <row r="79" customFormat="false" ht="14.45" hidden="false" customHeight="true" outlineLevel="0" collapsed="false">
      <c r="A79" s="17" t="s">
        <v>170</v>
      </c>
      <c r="B79" s="18" t="n">
        <v>61357</v>
      </c>
      <c r="C79" s="17" t="s">
        <v>171</v>
      </c>
      <c r="D79" s="19" t="s">
        <v>18</v>
      </c>
      <c r="E79" s="19" t="n">
        <v>500</v>
      </c>
      <c r="F79" s="20" t="n">
        <v>121.67</v>
      </c>
      <c r="G79" s="21" t="n">
        <f aca="false">F79*0.27</f>
        <v>32.8509</v>
      </c>
      <c r="H79" s="22" t="n">
        <f aca="false">SUM(F79:G79)</f>
        <v>154.5209</v>
      </c>
      <c r="I79" s="23" t="n">
        <f aca="false">E79*H79</f>
        <v>77260.45</v>
      </c>
    </row>
    <row r="80" customFormat="false" ht="14.45" hidden="false" customHeight="true" outlineLevel="0" collapsed="false">
      <c r="A80" s="17" t="s">
        <v>172</v>
      </c>
      <c r="B80" s="18" t="n">
        <v>61353</v>
      </c>
      <c r="C80" s="17" t="s">
        <v>173</v>
      </c>
      <c r="D80" s="19" t="s">
        <v>18</v>
      </c>
      <c r="E80" s="19" t="n">
        <v>200</v>
      </c>
      <c r="F80" s="20" t="n">
        <v>119.24</v>
      </c>
      <c r="G80" s="21" t="n">
        <f aca="false">F80*0.27</f>
        <v>32.1948</v>
      </c>
      <c r="H80" s="22" t="n">
        <f aca="false">SUM(F80:G80)</f>
        <v>151.4348</v>
      </c>
      <c r="I80" s="23" t="n">
        <f aca="false">E80*H80</f>
        <v>30286.96</v>
      </c>
    </row>
    <row r="81" customFormat="false" ht="14.45" hidden="false" customHeight="true" outlineLevel="0" collapsed="false">
      <c r="A81" s="17" t="s">
        <v>174</v>
      </c>
      <c r="B81" s="18" t="n">
        <v>61458</v>
      </c>
      <c r="C81" s="17" t="s">
        <v>175</v>
      </c>
      <c r="D81" s="19" t="s">
        <v>18</v>
      </c>
      <c r="E81" s="19" t="n">
        <v>100</v>
      </c>
      <c r="F81" s="20" t="n">
        <v>463.41</v>
      </c>
      <c r="G81" s="21" t="n">
        <f aca="false">F81*0.27</f>
        <v>125.1207</v>
      </c>
      <c r="H81" s="22" t="n">
        <f aca="false">SUM(F81:G81)</f>
        <v>588.5307</v>
      </c>
      <c r="I81" s="23" t="n">
        <f aca="false">E81*H81</f>
        <v>58853.07</v>
      </c>
    </row>
    <row r="82" customFormat="false" ht="14.45" hidden="false" customHeight="true" outlineLevel="0" collapsed="false">
      <c r="A82" s="17" t="s">
        <v>176</v>
      </c>
      <c r="B82" s="18" t="n">
        <v>61087</v>
      </c>
      <c r="C82" s="17" t="s">
        <v>177</v>
      </c>
      <c r="D82" s="19" t="s">
        <v>18</v>
      </c>
      <c r="E82" s="19"/>
      <c r="F82" s="20" t="n">
        <v>48.04</v>
      </c>
      <c r="G82" s="21" t="n">
        <f aca="false">F82*0.27</f>
        <v>12.9708</v>
      </c>
      <c r="H82" s="22" t="n">
        <f aca="false">SUM(F82:G82)</f>
        <v>61.0108</v>
      </c>
      <c r="I82" s="23" t="n">
        <f aca="false">E82*H82</f>
        <v>0</v>
      </c>
    </row>
    <row r="83" customFormat="false" ht="14.45" hidden="false" customHeight="true" outlineLevel="0" collapsed="false">
      <c r="A83" s="28" t="s">
        <v>178</v>
      </c>
      <c r="B83" s="11"/>
      <c r="C83" s="12" t="s">
        <v>179</v>
      </c>
      <c r="D83" s="11"/>
      <c r="E83" s="11"/>
      <c r="F83" s="13"/>
      <c r="G83" s="13"/>
      <c r="H83" s="24"/>
      <c r="I83" s="13"/>
    </row>
    <row r="84" customFormat="false" ht="14.45" hidden="false" customHeight="true" outlineLevel="0" collapsed="false">
      <c r="A84" s="17" t="s">
        <v>180</v>
      </c>
      <c r="B84" s="26"/>
      <c r="C84" s="17" t="s">
        <v>181</v>
      </c>
      <c r="D84" s="26"/>
      <c r="E84" s="26"/>
      <c r="F84" s="27"/>
      <c r="G84" s="27"/>
      <c r="H84" s="27"/>
      <c r="I84" s="27"/>
    </row>
    <row r="85" customFormat="false" ht="14.45" hidden="false" customHeight="true" outlineLevel="0" collapsed="false">
      <c r="A85" s="17" t="s">
        <v>182</v>
      </c>
      <c r="B85" s="18" t="n">
        <v>70308</v>
      </c>
      <c r="C85" s="17" t="s">
        <v>183</v>
      </c>
      <c r="D85" s="19" t="s">
        <v>18</v>
      </c>
      <c r="E85" s="19" t="n">
        <v>500</v>
      </c>
      <c r="F85" s="20" t="n">
        <v>50.69</v>
      </c>
      <c r="G85" s="21" t="n">
        <f aca="false">F85*0.27</f>
        <v>13.6863</v>
      </c>
      <c r="H85" s="22" t="n">
        <f aca="false">SUM(F85:G85)</f>
        <v>64.3763</v>
      </c>
      <c r="I85" s="23" t="n">
        <f aca="false">E85*H85</f>
        <v>32188.15</v>
      </c>
    </row>
    <row r="86" customFormat="false" ht="14.45" hidden="false" customHeight="true" outlineLevel="0" collapsed="false">
      <c r="A86" s="17" t="s">
        <v>184</v>
      </c>
      <c r="B86" s="18" t="n">
        <v>70052</v>
      </c>
      <c r="C86" s="17" t="s">
        <v>185</v>
      </c>
      <c r="D86" s="19" t="s">
        <v>18</v>
      </c>
      <c r="E86" s="19" t="n">
        <v>200</v>
      </c>
      <c r="F86" s="20" t="n">
        <v>89.02</v>
      </c>
      <c r="G86" s="21" t="n">
        <f aca="false">F86*0.27</f>
        <v>24.0354</v>
      </c>
      <c r="H86" s="22" t="n">
        <f aca="false">SUM(F86:G86)</f>
        <v>113.0554</v>
      </c>
      <c r="I86" s="23" t="n">
        <f aca="false">E86*H86</f>
        <v>22611.08</v>
      </c>
    </row>
    <row r="87" customFormat="false" ht="14.45" hidden="false" customHeight="true" outlineLevel="0" collapsed="false">
      <c r="A87" s="17" t="s">
        <v>186</v>
      </c>
      <c r="B87" s="18" t="n">
        <v>70827</v>
      </c>
      <c r="C87" s="17" t="s">
        <v>187</v>
      </c>
      <c r="D87" s="19" t="s">
        <v>51</v>
      </c>
      <c r="E87" s="19" t="n">
        <v>80</v>
      </c>
      <c r="F87" s="20" t="n">
        <v>58</v>
      </c>
      <c r="G87" s="21" t="n">
        <f aca="false">F87*0.27</f>
        <v>15.66</v>
      </c>
      <c r="H87" s="22" t="n">
        <f aca="false">SUM(F87:G87)</f>
        <v>73.66</v>
      </c>
      <c r="I87" s="23" t="n">
        <f aca="false">E87*H87</f>
        <v>5892.8</v>
      </c>
    </row>
    <row r="88" customFormat="false" ht="14.45" hidden="false" customHeight="true" outlineLevel="0" collapsed="false">
      <c r="A88" s="17" t="s">
        <v>188</v>
      </c>
      <c r="B88" s="18" t="n">
        <v>70510</v>
      </c>
      <c r="C88" s="17" t="s">
        <v>189</v>
      </c>
      <c r="D88" s="19" t="s">
        <v>18</v>
      </c>
      <c r="E88" s="19" t="n">
        <v>300</v>
      </c>
      <c r="F88" s="20" t="n">
        <v>23.32</v>
      </c>
      <c r="G88" s="21" t="n">
        <f aca="false">F88*0.27</f>
        <v>6.2964</v>
      </c>
      <c r="H88" s="22" t="n">
        <f aca="false">SUM(F88:G88)</f>
        <v>29.6164</v>
      </c>
      <c r="I88" s="23" t="n">
        <f aca="false">E88*H88</f>
        <v>8884.92</v>
      </c>
    </row>
    <row r="89" customFormat="false" ht="14.45" hidden="false" customHeight="true" outlineLevel="0" collapsed="false">
      <c r="A89" s="17" t="s">
        <v>190</v>
      </c>
      <c r="B89" s="26"/>
      <c r="C89" s="17" t="s">
        <v>191</v>
      </c>
      <c r="D89" s="26"/>
      <c r="E89" s="26"/>
      <c r="F89" s="27"/>
      <c r="G89" s="27"/>
      <c r="H89" s="27"/>
      <c r="I89" s="27"/>
    </row>
    <row r="90" customFormat="false" ht="14.45" hidden="false" customHeight="true" outlineLevel="0" collapsed="false">
      <c r="A90" s="17" t="s">
        <v>192</v>
      </c>
      <c r="B90" s="18" t="n">
        <v>70030</v>
      </c>
      <c r="C90" s="17" t="s">
        <v>193</v>
      </c>
      <c r="D90" s="19" t="s">
        <v>18</v>
      </c>
      <c r="E90" s="19" t="n">
        <v>50</v>
      </c>
      <c r="F90" s="20" t="n">
        <v>49.65</v>
      </c>
      <c r="G90" s="21" t="n">
        <f aca="false">F90*0.27</f>
        <v>13.4055</v>
      </c>
      <c r="H90" s="22" t="n">
        <f aca="false">SUM(F90:G90)</f>
        <v>63.0555</v>
      </c>
      <c r="I90" s="23" t="n">
        <f aca="false">E90*H90</f>
        <v>3152.775</v>
      </c>
    </row>
    <row r="91" customFormat="false" ht="14.45" hidden="false" customHeight="true" outlineLevel="0" collapsed="false">
      <c r="A91" s="17" t="s">
        <v>194</v>
      </c>
      <c r="B91" s="18" t="n">
        <v>70047</v>
      </c>
      <c r="C91" s="17" t="s">
        <v>195</v>
      </c>
      <c r="D91" s="19" t="s">
        <v>18</v>
      </c>
      <c r="E91" s="19" t="n">
        <v>500</v>
      </c>
      <c r="F91" s="20" t="n">
        <v>62.11</v>
      </c>
      <c r="G91" s="21" t="n">
        <f aca="false">F91*0.27</f>
        <v>16.7697</v>
      </c>
      <c r="H91" s="22" t="n">
        <f aca="false">SUM(F91:G91)</f>
        <v>78.8797</v>
      </c>
      <c r="I91" s="23" t="n">
        <f aca="false">E91*H91</f>
        <v>39439.85</v>
      </c>
    </row>
    <row r="92" customFormat="false" ht="14.45" hidden="false" customHeight="true" outlineLevel="0" collapsed="false">
      <c r="A92" s="17" t="s">
        <v>196</v>
      </c>
      <c r="B92" s="18" t="n">
        <v>71465</v>
      </c>
      <c r="C92" s="17" t="s">
        <v>197</v>
      </c>
      <c r="D92" s="19" t="s">
        <v>18</v>
      </c>
      <c r="E92" s="19" t="n">
        <v>100</v>
      </c>
      <c r="F92" s="20" t="n">
        <v>47.75</v>
      </c>
      <c r="G92" s="21" t="n">
        <f aca="false">F92*0.27</f>
        <v>12.8925</v>
      </c>
      <c r="H92" s="22" t="n">
        <f aca="false">SUM(F92:G92)</f>
        <v>60.6425</v>
      </c>
      <c r="I92" s="23" t="n">
        <f aca="false">E92*H92</f>
        <v>6064.25</v>
      </c>
    </row>
    <row r="93" customFormat="false" ht="14.45" hidden="false" customHeight="true" outlineLevel="0" collapsed="false">
      <c r="A93" s="17" t="s">
        <v>198</v>
      </c>
      <c r="B93" s="18" t="n">
        <v>70058</v>
      </c>
      <c r="C93" s="17" t="s">
        <v>199</v>
      </c>
      <c r="D93" s="19" t="s">
        <v>18</v>
      </c>
      <c r="E93" s="19" t="n">
        <v>300</v>
      </c>
      <c r="F93" s="20" t="n">
        <v>71.44</v>
      </c>
      <c r="G93" s="21" t="n">
        <f aca="false">F93*0.27</f>
        <v>19.2888</v>
      </c>
      <c r="H93" s="22" t="n">
        <f aca="false">SUM(F93:G93)</f>
        <v>90.7288</v>
      </c>
      <c r="I93" s="23" t="n">
        <f aca="false">E93*H93</f>
        <v>27218.64</v>
      </c>
    </row>
    <row r="94" customFormat="false" ht="14.45" hidden="false" customHeight="true" outlineLevel="0" collapsed="false">
      <c r="A94" s="17" t="s">
        <v>200</v>
      </c>
      <c r="B94" s="26"/>
      <c r="C94" s="17" t="s">
        <v>201</v>
      </c>
      <c r="D94" s="26"/>
      <c r="E94" s="26"/>
      <c r="F94" s="27"/>
      <c r="G94" s="27"/>
      <c r="H94" s="27"/>
      <c r="I94" s="27"/>
    </row>
    <row r="95" customFormat="false" ht="14.45" hidden="false" customHeight="true" outlineLevel="0" collapsed="false">
      <c r="A95" s="17" t="s">
        <v>202</v>
      </c>
      <c r="B95" s="18" t="n">
        <v>70277</v>
      </c>
      <c r="C95" s="17" t="s">
        <v>203</v>
      </c>
      <c r="D95" s="19" t="s">
        <v>51</v>
      </c>
      <c r="E95" s="19" t="n">
        <v>200</v>
      </c>
      <c r="F95" s="20" t="n">
        <v>73.89</v>
      </c>
      <c r="G95" s="21" t="n">
        <f aca="false">F95*0.27</f>
        <v>19.9503</v>
      </c>
      <c r="H95" s="22" t="n">
        <f aca="false">SUM(F95:G95)</f>
        <v>93.8403</v>
      </c>
      <c r="I95" s="23" t="n">
        <f aca="false">E95*H95</f>
        <v>18768.06</v>
      </c>
    </row>
    <row r="96" customFormat="false" ht="14.45" hidden="false" customHeight="true" outlineLevel="0" collapsed="false">
      <c r="A96" s="17" t="s">
        <v>204</v>
      </c>
      <c r="B96" s="18" t="n">
        <v>70316</v>
      </c>
      <c r="C96" s="17" t="s">
        <v>205</v>
      </c>
      <c r="D96" s="19" t="s">
        <v>51</v>
      </c>
      <c r="E96" s="19" t="n">
        <v>50</v>
      </c>
      <c r="F96" s="20" t="n">
        <v>67.23</v>
      </c>
      <c r="G96" s="21" t="n">
        <f aca="false">F96*0.27</f>
        <v>18.1521</v>
      </c>
      <c r="H96" s="22" t="n">
        <f aca="false">SUM(F96:G96)</f>
        <v>85.3821</v>
      </c>
      <c r="I96" s="23" t="n">
        <f aca="false">E96*H96</f>
        <v>4269.105</v>
      </c>
    </row>
    <row r="97" customFormat="false" ht="14.45" hidden="false" customHeight="true" outlineLevel="0" collapsed="false">
      <c r="A97" s="17" t="s">
        <v>206</v>
      </c>
      <c r="B97" s="18" t="n">
        <v>70031</v>
      </c>
      <c r="C97" s="17" t="s">
        <v>207</v>
      </c>
      <c r="D97" s="19" t="s">
        <v>51</v>
      </c>
      <c r="E97" s="19" t="n">
        <v>50</v>
      </c>
      <c r="F97" s="20" t="n">
        <v>81.1</v>
      </c>
      <c r="G97" s="21" t="n">
        <f aca="false">F97*0.27</f>
        <v>21.897</v>
      </c>
      <c r="H97" s="22" t="n">
        <f aca="false">SUM(F97:G97)</f>
        <v>102.997</v>
      </c>
      <c r="I97" s="23" t="n">
        <f aca="false">E97*H97</f>
        <v>5149.85</v>
      </c>
    </row>
    <row r="98" customFormat="false" ht="14.45" hidden="false" customHeight="true" outlineLevel="0" collapsed="false">
      <c r="A98" s="17" t="s">
        <v>208</v>
      </c>
      <c r="B98" s="18" t="n">
        <v>70287</v>
      </c>
      <c r="C98" s="17" t="s">
        <v>209</v>
      </c>
      <c r="D98" s="19" t="s">
        <v>51</v>
      </c>
      <c r="E98" s="19" t="n">
        <v>50</v>
      </c>
      <c r="F98" s="20" t="n">
        <v>18.02</v>
      </c>
      <c r="G98" s="21" t="n">
        <f aca="false">F98*0.27</f>
        <v>4.8654</v>
      </c>
      <c r="H98" s="22" t="n">
        <f aca="false">SUM(F98:G98)</f>
        <v>22.8854</v>
      </c>
      <c r="I98" s="23" t="n">
        <f aca="false">E98*H98</f>
        <v>1144.27</v>
      </c>
    </row>
    <row r="99" customFormat="false" ht="14.45" hidden="false" customHeight="true" outlineLevel="0" collapsed="false">
      <c r="A99" s="17" t="s">
        <v>210</v>
      </c>
      <c r="B99" s="18" t="n">
        <v>71466</v>
      </c>
      <c r="C99" s="17" t="s">
        <v>211</v>
      </c>
      <c r="D99" s="19" t="s">
        <v>51</v>
      </c>
      <c r="E99" s="19" t="n">
        <v>50</v>
      </c>
      <c r="F99" s="20" t="n">
        <v>36.74</v>
      </c>
      <c r="G99" s="21" t="n">
        <f aca="false">F99*0.27</f>
        <v>9.9198</v>
      </c>
      <c r="H99" s="22" t="n">
        <f aca="false">SUM(F99:G99)</f>
        <v>46.6598</v>
      </c>
      <c r="I99" s="23" t="n">
        <f aca="false">E99*H99</f>
        <v>2332.99</v>
      </c>
    </row>
    <row r="100" customFormat="false" ht="14.45" hidden="false" customHeight="true" outlineLevel="0" collapsed="false">
      <c r="A100" s="17" t="s">
        <v>212</v>
      </c>
      <c r="B100" s="18" t="n">
        <v>70029</v>
      </c>
      <c r="C100" s="17" t="s">
        <v>213</v>
      </c>
      <c r="D100" s="19" t="s">
        <v>51</v>
      </c>
      <c r="E100" s="19" t="n">
        <v>30</v>
      </c>
      <c r="F100" s="20" t="n">
        <v>66.48</v>
      </c>
      <c r="G100" s="21" t="n">
        <f aca="false">F100*0.27</f>
        <v>17.9496</v>
      </c>
      <c r="H100" s="22" t="n">
        <f aca="false">SUM(F100:G100)</f>
        <v>84.4296</v>
      </c>
      <c r="I100" s="23" t="n">
        <f aca="false">E100*H100</f>
        <v>2532.888</v>
      </c>
    </row>
    <row r="101" customFormat="false" ht="14.45" hidden="false" customHeight="true" outlineLevel="0" collapsed="false">
      <c r="A101" s="17" t="s">
        <v>214</v>
      </c>
      <c r="B101" s="18" t="n">
        <v>70241</v>
      </c>
      <c r="C101" s="17" t="s">
        <v>215</v>
      </c>
      <c r="D101" s="19" t="s">
        <v>51</v>
      </c>
      <c r="E101" s="19" t="n">
        <v>80</v>
      </c>
      <c r="F101" s="20" t="n">
        <v>11.8</v>
      </c>
      <c r="G101" s="21" t="n">
        <f aca="false">F101*0.27</f>
        <v>3.186</v>
      </c>
      <c r="H101" s="22" t="n">
        <f aca="false">SUM(F101:G101)</f>
        <v>14.986</v>
      </c>
      <c r="I101" s="23" t="n">
        <f aca="false">E101*H101</f>
        <v>1198.88</v>
      </c>
    </row>
    <row r="102" customFormat="false" ht="14.45" hidden="false" customHeight="true" outlineLevel="0" collapsed="false">
      <c r="A102" s="10" t="s">
        <v>216</v>
      </c>
      <c r="B102" s="11"/>
      <c r="C102" s="12" t="s">
        <v>217</v>
      </c>
      <c r="D102" s="11"/>
      <c r="E102" s="11"/>
      <c r="F102" s="13"/>
      <c r="G102" s="13"/>
      <c r="H102" s="24"/>
      <c r="I102" s="13"/>
    </row>
    <row r="103" customFormat="false" ht="14.45" hidden="false" customHeight="true" outlineLevel="0" collapsed="false">
      <c r="A103" s="17" t="s">
        <v>218</v>
      </c>
      <c r="B103" s="18" t="n">
        <v>80676</v>
      </c>
      <c r="C103" s="17" t="s">
        <v>219</v>
      </c>
      <c r="D103" s="19" t="s">
        <v>18</v>
      </c>
      <c r="E103" s="19" t="n">
        <v>100</v>
      </c>
      <c r="F103" s="20" t="n">
        <v>26.4</v>
      </c>
      <c r="G103" s="21" t="n">
        <f aca="false">F103*0.27</f>
        <v>7.128</v>
      </c>
      <c r="H103" s="22" t="n">
        <f aca="false">SUM(F103:G103)</f>
        <v>33.528</v>
      </c>
      <c r="I103" s="23" t="n">
        <f aca="false">E103*H103</f>
        <v>3352.8</v>
      </c>
    </row>
    <row r="104" customFormat="false" ht="14.45" hidden="false" customHeight="true" outlineLevel="0" collapsed="false">
      <c r="A104" s="17" t="s">
        <v>220</v>
      </c>
      <c r="B104" s="18" t="n">
        <v>80028</v>
      </c>
      <c r="C104" s="17" t="s">
        <v>221</v>
      </c>
      <c r="D104" s="19" t="s">
        <v>18</v>
      </c>
      <c r="E104" s="19" t="n">
        <v>50</v>
      </c>
      <c r="F104" s="20" t="n">
        <v>7.61</v>
      </c>
      <c r="G104" s="21" t="n">
        <f aca="false">F104*0.27</f>
        <v>2.0547</v>
      </c>
      <c r="H104" s="22" t="n">
        <f aca="false">SUM(F104:G104)</f>
        <v>9.6647</v>
      </c>
      <c r="I104" s="23" t="n">
        <f aca="false">E104*H104</f>
        <v>483.235</v>
      </c>
    </row>
    <row r="105" customFormat="false" ht="14.45" hidden="false" customHeight="true" outlineLevel="0" collapsed="false">
      <c r="A105" s="17" t="s">
        <v>222</v>
      </c>
      <c r="B105" s="18" t="n">
        <v>80151</v>
      </c>
      <c r="C105" s="17" t="s">
        <v>223</v>
      </c>
      <c r="D105" s="19" t="s">
        <v>18</v>
      </c>
      <c r="E105" s="19" t="n">
        <v>100</v>
      </c>
      <c r="F105" s="20" t="n">
        <v>116.64</v>
      </c>
      <c r="G105" s="21" t="n">
        <f aca="false">F105*0.27</f>
        <v>31.4928</v>
      </c>
      <c r="H105" s="22" t="n">
        <f aca="false">SUM(F105:G105)</f>
        <v>148.1328</v>
      </c>
      <c r="I105" s="23" t="n">
        <f aca="false">E105*H105</f>
        <v>14813.28</v>
      </c>
    </row>
    <row r="106" customFormat="false" ht="14.45" hidden="false" customHeight="true" outlineLevel="0" collapsed="false">
      <c r="A106" s="17" t="s">
        <v>224</v>
      </c>
      <c r="B106" s="18" t="n">
        <v>80702</v>
      </c>
      <c r="C106" s="17" t="s">
        <v>225</v>
      </c>
      <c r="D106" s="19" t="s">
        <v>18</v>
      </c>
      <c r="E106" s="19" t="n">
        <v>100</v>
      </c>
      <c r="F106" s="20" t="n">
        <v>79.32</v>
      </c>
      <c r="G106" s="21" t="n">
        <f aca="false">F106*0.27</f>
        <v>21.4164</v>
      </c>
      <c r="H106" s="22" t="n">
        <f aca="false">SUM(F106:G106)</f>
        <v>100.7364</v>
      </c>
      <c r="I106" s="23" t="n">
        <f aca="false">E106*H106</f>
        <v>10073.64</v>
      </c>
    </row>
    <row r="107" customFormat="false" ht="14.45" hidden="false" customHeight="true" outlineLevel="0" collapsed="false">
      <c r="A107" s="17" t="s">
        <v>226</v>
      </c>
      <c r="B107" s="18" t="n">
        <v>80273</v>
      </c>
      <c r="C107" s="17" t="s">
        <v>227</v>
      </c>
      <c r="D107" s="19" t="s">
        <v>18</v>
      </c>
      <c r="E107" s="19" t="n">
        <v>200</v>
      </c>
      <c r="F107" s="20" t="n">
        <v>42.81</v>
      </c>
      <c r="G107" s="21" t="n">
        <f aca="false">F107*0.27</f>
        <v>11.5587</v>
      </c>
      <c r="H107" s="22" t="n">
        <f aca="false">SUM(F107:G107)</f>
        <v>54.3687</v>
      </c>
      <c r="I107" s="23" t="n">
        <f aca="false">E107*H107</f>
        <v>10873.74</v>
      </c>
    </row>
    <row r="108" customFormat="false" ht="14.45" hidden="false" customHeight="true" outlineLevel="0" collapsed="false">
      <c r="A108" s="10" t="s">
        <v>228</v>
      </c>
      <c r="B108" s="11"/>
      <c r="C108" s="12" t="s">
        <v>229</v>
      </c>
      <c r="D108" s="11"/>
      <c r="E108" s="11"/>
      <c r="F108" s="13"/>
      <c r="G108" s="13"/>
      <c r="H108" s="24"/>
      <c r="I108" s="13"/>
    </row>
    <row r="109" customFormat="false" ht="14.45" hidden="false" customHeight="true" outlineLevel="0" collapsed="false">
      <c r="A109" s="17" t="s">
        <v>230</v>
      </c>
      <c r="B109" s="26"/>
      <c r="C109" s="17" t="s">
        <v>231</v>
      </c>
      <c r="D109" s="26"/>
      <c r="E109" s="26"/>
      <c r="F109" s="27"/>
      <c r="G109" s="27"/>
      <c r="H109" s="29"/>
      <c r="I109" s="30"/>
    </row>
    <row r="110" customFormat="false" ht="14.45" hidden="false" customHeight="true" outlineLevel="0" collapsed="false">
      <c r="A110" s="17" t="s">
        <v>232</v>
      </c>
      <c r="B110" s="18" t="n">
        <v>91505</v>
      </c>
      <c r="C110" s="17" t="s">
        <v>233</v>
      </c>
      <c r="D110" s="19" t="s">
        <v>18</v>
      </c>
      <c r="E110" s="19" t="n">
        <v>200</v>
      </c>
      <c r="F110" s="20" t="n">
        <v>331.05</v>
      </c>
      <c r="G110" s="21" t="n">
        <f aca="false">F110*0.27</f>
        <v>89.3835</v>
      </c>
      <c r="H110" s="22" t="n">
        <f aca="false">SUM(F110:G110)</f>
        <v>420.4335</v>
      </c>
      <c r="I110" s="23" t="n">
        <f aca="false">E110*H110</f>
        <v>84086.7</v>
      </c>
    </row>
    <row r="111" customFormat="false" ht="14.45" hidden="false" customHeight="true" outlineLevel="0" collapsed="false">
      <c r="A111" s="17" t="s">
        <v>234</v>
      </c>
      <c r="B111" s="18" t="n">
        <v>91506</v>
      </c>
      <c r="C111" s="17" t="s">
        <v>235</v>
      </c>
      <c r="D111" s="19" t="s">
        <v>18</v>
      </c>
      <c r="E111" s="19" t="n">
        <v>50</v>
      </c>
      <c r="F111" s="20" t="n">
        <v>282.56</v>
      </c>
      <c r="G111" s="21" t="n">
        <f aca="false">F111*0.27</f>
        <v>76.2912</v>
      </c>
      <c r="H111" s="22" t="n">
        <f aca="false">SUM(F111:G111)</f>
        <v>358.8512</v>
      </c>
      <c r="I111" s="23" t="n">
        <f aca="false">E111*H111</f>
        <v>17942.56</v>
      </c>
    </row>
    <row r="112" customFormat="false" ht="14.45" hidden="false" customHeight="true" outlineLevel="0" collapsed="false">
      <c r="A112" s="17" t="s">
        <v>236</v>
      </c>
      <c r="B112" s="26"/>
      <c r="C112" s="17" t="s">
        <v>237</v>
      </c>
      <c r="D112" s="26"/>
      <c r="E112" s="26"/>
      <c r="F112" s="27"/>
      <c r="G112" s="27"/>
      <c r="H112" s="27"/>
      <c r="I112" s="27"/>
    </row>
    <row r="113" customFormat="false" ht="14.45" hidden="false" customHeight="true" outlineLevel="0" collapsed="false">
      <c r="A113" s="17" t="s">
        <v>238</v>
      </c>
      <c r="B113" s="18" t="n">
        <v>90069</v>
      </c>
      <c r="C113" s="17" t="s">
        <v>239</v>
      </c>
      <c r="D113" s="19" t="s">
        <v>18</v>
      </c>
      <c r="E113" s="19" t="n">
        <v>50</v>
      </c>
      <c r="F113" s="20" t="n">
        <v>343.17</v>
      </c>
      <c r="G113" s="21" t="n">
        <f aca="false">F113*0.27</f>
        <v>92.6559</v>
      </c>
      <c r="H113" s="22" t="n">
        <f aca="false">SUM(F113:G113)</f>
        <v>435.8259</v>
      </c>
      <c r="I113" s="23" t="n">
        <f aca="false">E113*H113</f>
        <v>21791.295</v>
      </c>
    </row>
    <row r="114" customFormat="false" ht="14.45" hidden="false" customHeight="true" outlineLevel="0" collapsed="false">
      <c r="A114" s="17" t="s">
        <v>240</v>
      </c>
      <c r="B114" s="18" t="n">
        <v>90071</v>
      </c>
      <c r="C114" s="17" t="s">
        <v>241</v>
      </c>
      <c r="D114" s="19" t="s">
        <v>18</v>
      </c>
      <c r="E114" s="19" t="n">
        <v>50</v>
      </c>
      <c r="F114" s="20" t="n">
        <v>256.73</v>
      </c>
      <c r="G114" s="21" t="n">
        <f aca="false">F114*0.27</f>
        <v>69.3171</v>
      </c>
      <c r="H114" s="22" t="n">
        <f aca="false">SUM(F114:G114)</f>
        <v>326.0471</v>
      </c>
      <c r="I114" s="23" t="n">
        <f aca="false">E114*H114</f>
        <v>16302.355</v>
      </c>
    </row>
    <row r="115" customFormat="false" ht="14.45" hidden="false" customHeight="true" outlineLevel="0" collapsed="false">
      <c r="A115" s="17" t="s">
        <v>242</v>
      </c>
      <c r="B115" s="18" t="n">
        <v>90621</v>
      </c>
      <c r="C115" s="17" t="s">
        <v>243</v>
      </c>
      <c r="D115" s="19" t="s">
        <v>18</v>
      </c>
      <c r="E115" s="19" t="n">
        <v>30</v>
      </c>
      <c r="F115" s="20" t="n">
        <v>504.55</v>
      </c>
      <c r="G115" s="21" t="n">
        <f aca="false">F115*0.27</f>
        <v>136.2285</v>
      </c>
      <c r="H115" s="22" t="n">
        <f aca="false">SUM(F115:G115)</f>
        <v>640.7785</v>
      </c>
      <c r="I115" s="23" t="n">
        <f aca="false">E115*H115</f>
        <v>19223.355</v>
      </c>
    </row>
    <row r="116" customFormat="false" ht="14.45" hidden="false" customHeight="true" outlineLevel="0" collapsed="false">
      <c r="A116" s="17" t="s">
        <v>244</v>
      </c>
      <c r="B116" s="18" t="n">
        <v>90825</v>
      </c>
      <c r="C116" s="17" t="s">
        <v>245</v>
      </c>
      <c r="D116" s="19" t="s">
        <v>18</v>
      </c>
      <c r="E116" s="19" t="n">
        <v>70</v>
      </c>
      <c r="F116" s="20" t="n">
        <v>329.38</v>
      </c>
      <c r="G116" s="21" t="n">
        <f aca="false">F116*0.27</f>
        <v>88.9326</v>
      </c>
      <c r="H116" s="22" t="n">
        <f aca="false">SUM(F116:G116)</f>
        <v>418.3126</v>
      </c>
      <c r="I116" s="23" t="n">
        <f aca="false">E116*H116</f>
        <v>29281.882</v>
      </c>
    </row>
    <row r="117" customFormat="false" ht="14.45" hidden="false" customHeight="true" outlineLevel="0" collapsed="false">
      <c r="A117" s="17" t="s">
        <v>246</v>
      </c>
      <c r="B117" s="18" t="n">
        <v>90822</v>
      </c>
      <c r="C117" s="17" t="s">
        <v>247</v>
      </c>
      <c r="D117" s="19" t="s">
        <v>18</v>
      </c>
      <c r="E117" s="19" t="n">
        <v>200</v>
      </c>
      <c r="F117" s="20" t="n">
        <v>394.2</v>
      </c>
      <c r="G117" s="21" t="n">
        <f aca="false">F117*0.27</f>
        <v>106.434</v>
      </c>
      <c r="H117" s="22" t="n">
        <f aca="false">SUM(F117:G117)</f>
        <v>500.634</v>
      </c>
      <c r="I117" s="23" t="n">
        <f aca="false">E117*H117</f>
        <v>100126.8</v>
      </c>
    </row>
    <row r="118" customFormat="false" ht="14.45" hidden="false" customHeight="true" outlineLevel="0" collapsed="false">
      <c r="A118" s="17" t="s">
        <v>248</v>
      </c>
      <c r="B118" s="26"/>
      <c r="C118" s="17" t="s">
        <v>249</v>
      </c>
      <c r="D118" s="26"/>
      <c r="E118" s="26"/>
      <c r="F118" s="27"/>
      <c r="G118" s="27"/>
      <c r="H118" s="27"/>
      <c r="I118" s="27"/>
    </row>
    <row r="119" customFormat="false" ht="14.45" hidden="false" customHeight="true" outlineLevel="0" collapsed="false">
      <c r="A119" s="17" t="s">
        <v>250</v>
      </c>
      <c r="B119" s="18" t="n">
        <v>91517</v>
      </c>
      <c r="C119" s="17" t="s">
        <v>251</v>
      </c>
      <c r="D119" s="19" t="s">
        <v>18</v>
      </c>
      <c r="E119" s="19" t="n">
        <v>50</v>
      </c>
      <c r="F119" s="20" t="n">
        <v>533.41</v>
      </c>
      <c r="G119" s="21" t="n">
        <f aca="false">F119*0.27</f>
        <v>144.0207</v>
      </c>
      <c r="H119" s="22" t="n">
        <f aca="false">SUM(F119:G119)</f>
        <v>677.4307</v>
      </c>
      <c r="I119" s="23" t="n">
        <f aca="false">E119*H119</f>
        <v>33871.535</v>
      </c>
    </row>
    <row r="120" customFormat="false" ht="14.45" hidden="false" customHeight="true" outlineLevel="0" collapsed="false">
      <c r="A120" s="17" t="s">
        <v>252</v>
      </c>
      <c r="B120" s="18" t="n">
        <v>91516</v>
      </c>
      <c r="C120" s="17" t="s">
        <v>253</v>
      </c>
      <c r="D120" s="19" t="s">
        <v>18</v>
      </c>
      <c r="E120" s="19" t="n">
        <v>50</v>
      </c>
      <c r="F120" s="20" t="n">
        <v>740.42</v>
      </c>
      <c r="G120" s="21" t="n">
        <f aca="false">F120*0.27</f>
        <v>199.9134</v>
      </c>
      <c r="H120" s="22" t="n">
        <f aca="false">SUM(F120:G120)</f>
        <v>940.3334</v>
      </c>
      <c r="I120" s="23" t="n">
        <f aca="false">E120*H120</f>
        <v>47016.67</v>
      </c>
    </row>
    <row r="121" customFormat="false" ht="14.45" hidden="false" customHeight="true" outlineLevel="0" collapsed="false">
      <c r="A121" s="17" t="s">
        <v>254</v>
      </c>
      <c r="B121" s="18" t="n">
        <v>91512</v>
      </c>
      <c r="C121" s="17" t="s">
        <v>255</v>
      </c>
      <c r="D121" s="19" t="s">
        <v>18</v>
      </c>
      <c r="E121" s="19" t="n">
        <v>100</v>
      </c>
      <c r="F121" s="20" t="n">
        <v>625.24</v>
      </c>
      <c r="G121" s="21" t="n">
        <f aca="false">F121*0.27</f>
        <v>168.8148</v>
      </c>
      <c r="H121" s="22" t="n">
        <f aca="false">SUM(F121:G121)</f>
        <v>794.0548</v>
      </c>
      <c r="I121" s="23" t="n">
        <f aca="false">E121*H121</f>
        <v>79405.48</v>
      </c>
    </row>
    <row r="122" customFormat="false" ht="14.45" hidden="false" customHeight="true" outlineLevel="0" collapsed="false">
      <c r="A122" s="17" t="s">
        <v>256</v>
      </c>
      <c r="B122" s="18" t="n">
        <v>91510</v>
      </c>
      <c r="C122" s="17" t="s">
        <v>257</v>
      </c>
      <c r="D122" s="19" t="s">
        <v>18</v>
      </c>
      <c r="E122" s="19" t="n">
        <v>30</v>
      </c>
      <c r="F122" s="20" t="n">
        <v>613.24</v>
      </c>
      <c r="G122" s="21" t="n">
        <f aca="false">F122*0.27</f>
        <v>165.5748</v>
      </c>
      <c r="H122" s="22" t="n">
        <f aca="false">SUM(F122:G122)</f>
        <v>778.8148</v>
      </c>
      <c r="I122" s="23" t="n">
        <f aca="false">E122*H122</f>
        <v>23364.444</v>
      </c>
    </row>
    <row r="123" customFormat="false" ht="14.45" hidden="false" customHeight="true" outlineLevel="0" collapsed="false">
      <c r="A123" s="17" t="s">
        <v>258</v>
      </c>
      <c r="B123" s="18" t="n">
        <v>91518</v>
      </c>
      <c r="C123" s="17" t="s">
        <v>259</v>
      </c>
      <c r="D123" s="19" t="s">
        <v>18</v>
      </c>
      <c r="E123" s="19" t="n">
        <v>40</v>
      </c>
      <c r="F123" s="25" t="n">
        <v>1024.32</v>
      </c>
      <c r="G123" s="21" t="n">
        <f aca="false">F123*0.27</f>
        <v>276.5664</v>
      </c>
      <c r="H123" s="22" t="n">
        <f aca="false">SUM(F123:G123)</f>
        <v>1300.8864</v>
      </c>
      <c r="I123" s="23" t="n">
        <f aca="false">E123*H123</f>
        <v>52035.456</v>
      </c>
    </row>
    <row r="124" customFormat="false" ht="14.45" hidden="false" customHeight="true" outlineLevel="0" collapsed="false">
      <c r="A124" s="17" t="s">
        <v>260</v>
      </c>
      <c r="B124" s="18" t="n">
        <v>91519</v>
      </c>
      <c r="C124" s="17" t="s">
        <v>261</v>
      </c>
      <c r="D124" s="19" t="s">
        <v>18</v>
      </c>
      <c r="E124" s="19" t="n">
        <v>40</v>
      </c>
      <c r="F124" s="25" t="n">
        <v>1161.82</v>
      </c>
      <c r="G124" s="21" t="n">
        <f aca="false">F124*0.27</f>
        <v>313.6914</v>
      </c>
      <c r="H124" s="22" t="n">
        <f aca="false">SUM(F124:G124)</f>
        <v>1475.5114</v>
      </c>
      <c r="I124" s="23" t="n">
        <f aca="false">E124*H124</f>
        <v>59020.456</v>
      </c>
    </row>
    <row r="125" customFormat="false" ht="14.45" hidden="false" customHeight="true" outlineLevel="0" collapsed="false">
      <c r="A125" s="17" t="s">
        <v>262</v>
      </c>
      <c r="B125" s="18" t="n">
        <v>91377</v>
      </c>
      <c r="C125" s="17" t="s">
        <v>263</v>
      </c>
      <c r="D125" s="19" t="s">
        <v>21</v>
      </c>
      <c r="E125" s="19" t="n">
        <v>20</v>
      </c>
      <c r="F125" s="20" t="n">
        <v>433.76</v>
      </c>
      <c r="G125" s="21" t="n">
        <f aca="false">F125*0.27</f>
        <v>117.1152</v>
      </c>
      <c r="H125" s="22" t="n">
        <f aca="false">SUM(F125:G125)</f>
        <v>550.8752</v>
      </c>
      <c r="I125" s="23" t="n">
        <f aca="false">E125*H125</f>
        <v>11017.504</v>
      </c>
    </row>
    <row r="126" customFormat="false" ht="14.45" hidden="false" customHeight="true" outlineLevel="0" collapsed="false">
      <c r="A126" s="17" t="s">
        <v>264</v>
      </c>
      <c r="B126" s="18" t="n">
        <v>91378</v>
      </c>
      <c r="C126" s="17" t="s">
        <v>265</v>
      </c>
      <c r="D126" s="19" t="s">
        <v>18</v>
      </c>
      <c r="E126" s="19" t="n">
        <v>40</v>
      </c>
      <c r="F126" s="20" t="n">
        <v>350.59</v>
      </c>
      <c r="G126" s="21" t="n">
        <f aca="false">F126*0.27</f>
        <v>94.6593</v>
      </c>
      <c r="H126" s="22" t="n">
        <f aca="false">SUM(F126:G126)</f>
        <v>445.2493</v>
      </c>
      <c r="I126" s="23" t="n">
        <f aca="false">E126*H126</f>
        <v>17809.972</v>
      </c>
    </row>
    <row r="127" customFormat="false" ht="14.45" hidden="false" customHeight="true" outlineLevel="0" collapsed="false">
      <c r="A127" s="17" t="s">
        <v>266</v>
      </c>
      <c r="B127" s="18" t="n">
        <v>91508</v>
      </c>
      <c r="C127" s="17" t="s">
        <v>267</v>
      </c>
      <c r="D127" s="19" t="s">
        <v>21</v>
      </c>
      <c r="E127" s="19" t="n">
        <v>50</v>
      </c>
      <c r="F127" s="20" t="n">
        <v>843.15</v>
      </c>
      <c r="G127" s="21" t="n">
        <f aca="false">F127*0.27</f>
        <v>227.6505</v>
      </c>
      <c r="H127" s="22" t="n">
        <f aca="false">SUM(F127:G127)</f>
        <v>1070.8005</v>
      </c>
      <c r="I127" s="23" t="n">
        <f aca="false">E127*H127</f>
        <v>53540.025</v>
      </c>
    </row>
    <row r="128" customFormat="false" ht="14.45" hidden="false" customHeight="true" outlineLevel="0" collapsed="false">
      <c r="A128" s="17" t="s">
        <v>268</v>
      </c>
      <c r="B128" s="18" t="n">
        <v>91379</v>
      </c>
      <c r="C128" s="17" t="s">
        <v>269</v>
      </c>
      <c r="D128" s="19" t="s">
        <v>18</v>
      </c>
      <c r="E128" s="19" t="n">
        <v>200</v>
      </c>
      <c r="F128" s="20" t="n">
        <v>563.76</v>
      </c>
      <c r="G128" s="21" t="n">
        <f aca="false">F128*0.27</f>
        <v>152.2152</v>
      </c>
      <c r="H128" s="22" t="n">
        <f aca="false">SUM(F128:G128)</f>
        <v>715.9752</v>
      </c>
      <c r="I128" s="23" t="n">
        <f aca="false">E128*H128</f>
        <v>143195.04</v>
      </c>
    </row>
    <row r="129" customFormat="false" ht="14.45" hidden="false" customHeight="true" outlineLevel="0" collapsed="false">
      <c r="A129" s="17" t="s">
        <v>270</v>
      </c>
      <c r="B129" s="18" t="n">
        <v>91507</v>
      </c>
      <c r="C129" s="17" t="s">
        <v>271</v>
      </c>
      <c r="D129" s="19" t="s">
        <v>18</v>
      </c>
      <c r="E129" s="19" t="n">
        <v>30</v>
      </c>
      <c r="F129" s="20" t="n">
        <v>54.56</v>
      </c>
      <c r="G129" s="21" t="n">
        <f aca="false">F129*0.27</f>
        <v>14.7312</v>
      </c>
      <c r="H129" s="22" t="n">
        <f aca="false">SUM(F129:G129)</f>
        <v>69.2912</v>
      </c>
      <c r="I129" s="23" t="n">
        <f aca="false">E129*H129</f>
        <v>2078.736</v>
      </c>
    </row>
    <row r="130" customFormat="false" ht="14.45" hidden="false" customHeight="true" outlineLevel="0" collapsed="false">
      <c r="A130" s="10" t="s">
        <v>272</v>
      </c>
      <c r="B130" s="11"/>
      <c r="C130" s="12" t="s">
        <v>273</v>
      </c>
      <c r="D130" s="11"/>
      <c r="E130" s="11"/>
      <c r="F130" s="13"/>
      <c r="G130" s="13"/>
      <c r="H130" s="24"/>
      <c r="I130" s="13"/>
    </row>
    <row r="131" customFormat="false" ht="14.45" hidden="false" customHeight="true" outlineLevel="0" collapsed="false">
      <c r="A131" s="17" t="s">
        <v>274</v>
      </c>
      <c r="B131" s="31" t="n">
        <v>160156</v>
      </c>
      <c r="C131" s="17" t="s">
        <v>275</v>
      </c>
      <c r="D131" s="19" t="s">
        <v>18</v>
      </c>
      <c r="E131" s="19" t="n">
        <v>50</v>
      </c>
      <c r="F131" s="20" t="n">
        <v>252.35</v>
      </c>
      <c r="G131" s="21" t="n">
        <f aca="false">F131*0.27</f>
        <v>68.1345</v>
      </c>
      <c r="H131" s="22" t="n">
        <f aca="false">SUM(F131:G131)</f>
        <v>320.4845</v>
      </c>
      <c r="I131" s="23" t="n">
        <f aca="false">E131*H131</f>
        <v>16024.225</v>
      </c>
    </row>
    <row r="132" customFormat="false" ht="14.45" hidden="false" customHeight="true" outlineLevel="0" collapsed="false">
      <c r="A132" s="17" t="s">
        <v>276</v>
      </c>
      <c r="B132" s="31" t="n">
        <v>161387</v>
      </c>
      <c r="C132" s="17" t="s">
        <v>277</v>
      </c>
      <c r="D132" s="19" t="s">
        <v>18</v>
      </c>
      <c r="E132" s="19" t="n">
        <v>80</v>
      </c>
      <c r="F132" s="20" t="n">
        <v>498.66</v>
      </c>
      <c r="G132" s="21" t="n">
        <f aca="false">F132*0.27</f>
        <v>134.6382</v>
      </c>
      <c r="H132" s="22" t="n">
        <f aca="false">SUM(F132:G132)</f>
        <v>633.2982</v>
      </c>
      <c r="I132" s="23" t="n">
        <f aca="false">E132*H132</f>
        <v>50663.856</v>
      </c>
    </row>
    <row r="133" customFormat="false" ht="14.45" hidden="false" customHeight="true" outlineLevel="0" collapsed="false">
      <c r="A133" s="10" t="s">
        <v>278</v>
      </c>
      <c r="B133" s="11"/>
      <c r="C133" s="12" t="s">
        <v>279</v>
      </c>
      <c r="D133" s="11"/>
      <c r="E133" s="11"/>
      <c r="F133" s="13"/>
      <c r="G133" s="13"/>
      <c r="H133" s="24"/>
      <c r="I133" s="13"/>
    </row>
    <row r="134" customFormat="false" ht="14.45" hidden="false" customHeight="true" outlineLevel="0" collapsed="false">
      <c r="A134" s="17" t="s">
        <v>280</v>
      </c>
      <c r="B134" s="26"/>
      <c r="C134" s="17" t="s">
        <v>281</v>
      </c>
      <c r="D134" s="26"/>
      <c r="E134" s="26"/>
      <c r="F134" s="27"/>
      <c r="G134" s="27"/>
      <c r="H134" s="27"/>
      <c r="I134" s="27"/>
    </row>
    <row r="135" customFormat="false" ht="14.45" hidden="false" customHeight="true" outlineLevel="0" collapsed="false">
      <c r="A135" s="17" t="s">
        <v>282</v>
      </c>
      <c r="B135" s="31" t="n">
        <v>100816</v>
      </c>
      <c r="C135" s="17" t="s">
        <v>283</v>
      </c>
      <c r="D135" s="19" t="s">
        <v>21</v>
      </c>
      <c r="E135" s="19" t="n">
        <v>100</v>
      </c>
      <c r="F135" s="20" t="n">
        <v>64.11</v>
      </c>
      <c r="G135" s="21" t="n">
        <f aca="false">F135*0.27</f>
        <v>17.3097</v>
      </c>
      <c r="H135" s="22" t="n">
        <f aca="false">SUM(F135:G135)</f>
        <v>81.4197</v>
      </c>
      <c r="I135" s="23" t="n">
        <f aca="false">E135*H135</f>
        <v>8141.97</v>
      </c>
    </row>
    <row r="136" customFormat="false" ht="14.45" hidden="false" customHeight="true" outlineLevel="0" collapsed="false">
      <c r="A136" s="17" t="s">
        <v>284</v>
      </c>
      <c r="B136" s="31" t="n">
        <v>100817</v>
      </c>
      <c r="C136" s="17" t="s">
        <v>285</v>
      </c>
      <c r="D136" s="19" t="s">
        <v>21</v>
      </c>
      <c r="E136" s="19" t="n">
        <v>50</v>
      </c>
      <c r="F136" s="20" t="n">
        <v>88.54</v>
      </c>
      <c r="G136" s="21" t="n">
        <f aca="false">F136*0.27</f>
        <v>23.9058</v>
      </c>
      <c r="H136" s="22" t="n">
        <f aca="false">SUM(F136:G136)</f>
        <v>112.4458</v>
      </c>
      <c r="I136" s="23" t="n">
        <f aca="false">E136*H136</f>
        <v>5622.29</v>
      </c>
    </row>
    <row r="137" customFormat="false" ht="14.45" hidden="false" customHeight="true" outlineLevel="0" collapsed="false">
      <c r="A137" s="17" t="s">
        <v>286</v>
      </c>
      <c r="B137" s="31" t="n">
        <v>100818</v>
      </c>
      <c r="C137" s="17" t="s">
        <v>287</v>
      </c>
      <c r="D137" s="19" t="s">
        <v>21</v>
      </c>
      <c r="E137" s="19" t="n">
        <v>100</v>
      </c>
      <c r="F137" s="20" t="n">
        <v>74.04</v>
      </c>
      <c r="G137" s="21" t="n">
        <f aca="false">F137*0.27</f>
        <v>19.9908</v>
      </c>
      <c r="H137" s="22" t="n">
        <f aca="false">SUM(F137:G137)</f>
        <v>94.0308</v>
      </c>
      <c r="I137" s="23" t="n">
        <f aca="false">E137*H137</f>
        <v>9403.08</v>
      </c>
    </row>
    <row r="138" customFormat="false" ht="14.45" hidden="false" customHeight="true" outlineLevel="0" collapsed="false">
      <c r="A138" s="17" t="s">
        <v>288</v>
      </c>
      <c r="B138" s="31" t="n">
        <v>1002280</v>
      </c>
      <c r="C138" s="17" t="s">
        <v>289</v>
      </c>
      <c r="D138" s="19" t="s">
        <v>290</v>
      </c>
      <c r="E138" s="19" t="n">
        <v>20</v>
      </c>
      <c r="F138" s="20" t="n">
        <v>119.28</v>
      </c>
      <c r="G138" s="21" t="n">
        <f aca="false">F138*0.27</f>
        <v>32.2056</v>
      </c>
      <c r="H138" s="22" t="n">
        <f aca="false">SUM(F138:G138)</f>
        <v>151.4856</v>
      </c>
      <c r="I138" s="23" t="n">
        <f aca="false">E138*H138</f>
        <v>3029.712</v>
      </c>
    </row>
    <row r="139" customFormat="false" ht="14.45" hidden="false" customHeight="true" outlineLevel="0" collapsed="false">
      <c r="A139" s="17" t="s">
        <v>291</v>
      </c>
      <c r="B139" s="31" t="n">
        <v>101274</v>
      </c>
      <c r="C139" s="17" t="s">
        <v>292</v>
      </c>
      <c r="D139" s="19" t="s">
        <v>21</v>
      </c>
      <c r="E139" s="19" t="n">
        <v>30</v>
      </c>
      <c r="F139" s="20" t="n">
        <v>183.37</v>
      </c>
      <c r="G139" s="21" t="n">
        <f aca="false">F139*0.27</f>
        <v>49.5099</v>
      </c>
      <c r="H139" s="22" t="n">
        <f aca="false">SUM(F139:G139)</f>
        <v>232.8799</v>
      </c>
      <c r="I139" s="23" t="n">
        <f aca="false">E139*H139</f>
        <v>6986.397</v>
      </c>
    </row>
    <row r="140" customFormat="false" ht="14.45" hidden="false" customHeight="true" outlineLevel="0" collapsed="false">
      <c r="A140" s="17" t="s">
        <v>293</v>
      </c>
      <c r="B140" s="31" t="n">
        <v>101273</v>
      </c>
      <c r="C140" s="17" t="s">
        <v>294</v>
      </c>
      <c r="D140" s="19" t="s">
        <v>21</v>
      </c>
      <c r="E140" s="19" t="n">
        <v>30</v>
      </c>
      <c r="F140" s="20" t="n">
        <v>628.72</v>
      </c>
      <c r="G140" s="21" t="n">
        <f aca="false">F140*0.27</f>
        <v>169.7544</v>
      </c>
      <c r="H140" s="22" t="n">
        <f aca="false">SUM(F140:G140)</f>
        <v>798.4744</v>
      </c>
      <c r="I140" s="23" t="n">
        <f aca="false">E140*H140</f>
        <v>23954.232</v>
      </c>
    </row>
    <row r="141" customFormat="false" ht="14.45" hidden="false" customHeight="true" outlineLevel="0" collapsed="false">
      <c r="A141" s="17" t="s">
        <v>295</v>
      </c>
      <c r="B141" s="31" t="n">
        <v>101270</v>
      </c>
      <c r="C141" s="17" t="s">
        <v>296</v>
      </c>
      <c r="D141" s="19" t="s">
        <v>21</v>
      </c>
      <c r="E141" s="19" t="n">
        <v>50</v>
      </c>
      <c r="F141" s="20" t="n">
        <v>241.03</v>
      </c>
      <c r="G141" s="21" t="n">
        <f aca="false">F141*0.27</f>
        <v>65.0781</v>
      </c>
      <c r="H141" s="22" t="n">
        <f aca="false">SUM(F141:G141)</f>
        <v>306.1081</v>
      </c>
      <c r="I141" s="23" t="n">
        <f aca="false">E141*H141</f>
        <v>15305.405</v>
      </c>
    </row>
    <row r="142" customFormat="false" ht="14.45" hidden="false" customHeight="true" outlineLevel="0" collapsed="false">
      <c r="A142" s="17" t="s">
        <v>297</v>
      </c>
      <c r="B142" s="26"/>
      <c r="C142" s="17" t="s">
        <v>298</v>
      </c>
      <c r="D142" s="26"/>
      <c r="E142" s="26"/>
      <c r="F142" s="27"/>
      <c r="G142" s="27"/>
      <c r="H142" s="22"/>
      <c r="I142" s="23"/>
    </row>
    <row r="143" customFormat="false" ht="14.45" hidden="false" customHeight="true" outlineLevel="0" collapsed="false">
      <c r="A143" s="17" t="s">
        <v>299</v>
      </c>
      <c r="B143" s="31" t="n">
        <v>100684</v>
      </c>
      <c r="C143" s="17" t="s">
        <v>300</v>
      </c>
      <c r="D143" s="19" t="s">
        <v>290</v>
      </c>
      <c r="E143" s="19" t="n">
        <v>20</v>
      </c>
      <c r="F143" s="20" t="n">
        <v>83.92</v>
      </c>
      <c r="G143" s="21" t="n">
        <f aca="false">F143*0.27</f>
        <v>22.6584</v>
      </c>
      <c r="H143" s="22" t="n">
        <f aca="false">SUM(F143:G143)</f>
        <v>106.5784</v>
      </c>
      <c r="I143" s="23" t="n">
        <f aca="false">E143*H143</f>
        <v>2131.568</v>
      </c>
    </row>
    <row r="144" customFormat="false" ht="14.45" hidden="false" customHeight="true" outlineLevel="0" collapsed="false">
      <c r="A144" s="17" t="s">
        <v>301</v>
      </c>
      <c r="B144" s="31" t="n">
        <v>1003060</v>
      </c>
      <c r="C144" s="17" t="s">
        <v>302</v>
      </c>
      <c r="D144" s="19" t="s">
        <v>290</v>
      </c>
      <c r="E144" s="19" t="n">
        <v>20</v>
      </c>
      <c r="F144" s="20" t="n">
        <v>46.03</v>
      </c>
      <c r="G144" s="21" t="n">
        <f aca="false">F144*0.27</f>
        <v>12.4281</v>
      </c>
      <c r="H144" s="22" t="n">
        <f aca="false">SUM(F144:G144)</f>
        <v>58.4581</v>
      </c>
      <c r="I144" s="23" t="n">
        <f aca="false">E144*H144</f>
        <v>1169.162</v>
      </c>
    </row>
    <row r="145" customFormat="false" ht="14.45" hidden="false" customHeight="true" outlineLevel="0" collapsed="false">
      <c r="A145" s="17" t="s">
        <v>303</v>
      </c>
      <c r="B145" s="26"/>
      <c r="C145" s="17" t="s">
        <v>304</v>
      </c>
      <c r="D145" s="26"/>
      <c r="E145" s="26"/>
      <c r="F145" s="27"/>
      <c r="G145" s="27"/>
      <c r="H145" s="27"/>
      <c r="I145" s="27"/>
    </row>
    <row r="146" customFormat="false" ht="14.45" hidden="false" customHeight="true" outlineLevel="0" collapsed="false">
      <c r="A146" s="17" t="s">
        <v>305</v>
      </c>
      <c r="B146" s="31" t="n">
        <v>1002900</v>
      </c>
      <c r="C146" s="17" t="s">
        <v>306</v>
      </c>
      <c r="D146" s="19" t="s">
        <v>290</v>
      </c>
      <c r="E146" s="19" t="n">
        <v>20</v>
      </c>
      <c r="F146" s="20" t="n">
        <v>47.56</v>
      </c>
      <c r="G146" s="21" t="n">
        <f aca="false">F146*0.27</f>
        <v>12.8412</v>
      </c>
      <c r="H146" s="22" t="n">
        <f aca="false">SUM(F146:G146)</f>
        <v>60.4012</v>
      </c>
      <c r="I146" s="23" t="n">
        <f aca="false">E146*H146</f>
        <v>1208.024</v>
      </c>
    </row>
    <row r="147" customFormat="false" ht="14.45" hidden="false" customHeight="true" outlineLevel="0" collapsed="false">
      <c r="A147" s="17" t="s">
        <v>307</v>
      </c>
      <c r="B147" s="31" t="n">
        <v>100407</v>
      </c>
      <c r="C147" s="17" t="s">
        <v>308</v>
      </c>
      <c r="D147" s="19" t="s">
        <v>290</v>
      </c>
      <c r="E147" s="19" t="n">
        <v>20</v>
      </c>
      <c r="F147" s="20" t="n">
        <v>64.96</v>
      </c>
      <c r="G147" s="21" t="n">
        <f aca="false">F147*0.27</f>
        <v>17.5392</v>
      </c>
      <c r="H147" s="22" t="n">
        <f aca="false">SUM(F147:G147)</f>
        <v>82.4992</v>
      </c>
      <c r="I147" s="23" t="n">
        <f aca="false">E147*H147</f>
        <v>1649.984</v>
      </c>
    </row>
    <row r="148" customFormat="false" ht="14.45" hidden="false" customHeight="true" outlineLevel="0" collapsed="false">
      <c r="A148" s="10" t="s">
        <v>309</v>
      </c>
      <c r="B148" s="11"/>
      <c r="C148" s="12" t="s">
        <v>310</v>
      </c>
      <c r="D148" s="11"/>
      <c r="E148" s="11"/>
      <c r="F148" s="13"/>
      <c r="G148" s="13"/>
      <c r="H148" s="24"/>
      <c r="I148" s="13"/>
    </row>
    <row r="149" customFormat="false" ht="14.45" hidden="false" customHeight="true" outlineLevel="0" collapsed="false">
      <c r="A149" s="17" t="s">
        <v>311</v>
      </c>
      <c r="B149" s="31" t="n">
        <v>110146</v>
      </c>
      <c r="C149" s="17" t="s">
        <v>312</v>
      </c>
      <c r="D149" s="19" t="s">
        <v>18</v>
      </c>
      <c r="E149" s="19" t="n">
        <v>1000</v>
      </c>
      <c r="F149" s="20" t="n">
        <v>11.84</v>
      </c>
      <c r="G149" s="21" t="n">
        <f aca="false">F149*0.27</f>
        <v>3.1968</v>
      </c>
      <c r="H149" s="22" t="n">
        <f aca="false">SUM(F149:G149)</f>
        <v>15.0368</v>
      </c>
      <c r="I149" s="23" t="n">
        <f aca="false">E149*H149</f>
        <v>15036.8</v>
      </c>
    </row>
    <row r="150" customFormat="false" ht="14.45" hidden="false" customHeight="true" outlineLevel="0" collapsed="false">
      <c r="A150" s="17" t="s">
        <v>313</v>
      </c>
      <c r="B150" s="31" t="n">
        <v>110581</v>
      </c>
      <c r="C150" s="17" t="s">
        <v>314</v>
      </c>
      <c r="D150" s="19" t="s">
        <v>18</v>
      </c>
      <c r="E150" s="19" t="n">
        <v>1000</v>
      </c>
      <c r="F150" s="20" t="n">
        <v>81.85</v>
      </c>
      <c r="G150" s="21" t="n">
        <f aca="false">F150*0.27</f>
        <v>22.0995</v>
      </c>
      <c r="H150" s="22" t="n">
        <f aca="false">SUM(F150:G150)</f>
        <v>103.9495</v>
      </c>
      <c r="I150" s="23" t="n">
        <f aca="false">E150*H150</f>
        <v>103949.5</v>
      </c>
    </row>
    <row r="151" customFormat="false" ht="14.45" hidden="false" customHeight="true" outlineLevel="0" collapsed="false">
      <c r="A151" s="17" t="s">
        <v>315</v>
      </c>
      <c r="B151" s="31" t="n">
        <v>110143</v>
      </c>
      <c r="C151" s="17" t="s">
        <v>316</v>
      </c>
      <c r="D151" s="19" t="s">
        <v>18</v>
      </c>
      <c r="E151" s="19" t="n">
        <v>500</v>
      </c>
      <c r="F151" s="20" t="n">
        <v>10.19</v>
      </c>
      <c r="G151" s="21" t="n">
        <f aca="false">F151*0.27</f>
        <v>2.7513</v>
      </c>
      <c r="H151" s="22" t="n">
        <f aca="false">SUM(F151:G151)</f>
        <v>12.9413</v>
      </c>
      <c r="I151" s="23" t="n">
        <f aca="false">E151*H151</f>
        <v>6470.65</v>
      </c>
    </row>
    <row r="152" customFormat="false" ht="14.45" hidden="false" customHeight="true" outlineLevel="0" collapsed="false">
      <c r="A152" s="17" t="s">
        <v>317</v>
      </c>
      <c r="B152" s="31" t="n">
        <v>110826</v>
      </c>
      <c r="C152" s="17" t="s">
        <v>318</v>
      </c>
      <c r="D152" s="19" t="s">
        <v>51</v>
      </c>
      <c r="E152" s="19" t="n">
        <v>100</v>
      </c>
      <c r="F152" s="20" t="n">
        <v>36.03</v>
      </c>
      <c r="G152" s="21" t="n">
        <f aca="false">F152*0.27</f>
        <v>9.7281</v>
      </c>
      <c r="H152" s="22" t="n">
        <f aca="false">SUM(F152:G152)</f>
        <v>45.7581</v>
      </c>
      <c r="I152" s="23" t="n">
        <f aca="false">E152*H152</f>
        <v>4575.81</v>
      </c>
    </row>
    <row r="153" customFormat="false" ht="14.45" hidden="false" customHeight="true" outlineLevel="0" collapsed="false">
      <c r="A153" s="17" t="s">
        <v>319</v>
      </c>
      <c r="B153" s="31" t="n">
        <v>110653</v>
      </c>
      <c r="C153" s="17" t="s">
        <v>320</v>
      </c>
      <c r="D153" s="19" t="s">
        <v>18</v>
      </c>
      <c r="E153" s="19" t="n">
        <v>50</v>
      </c>
      <c r="F153" s="20" t="n">
        <v>381.04</v>
      </c>
      <c r="G153" s="21" t="n">
        <f aca="false">F153*0.27</f>
        <v>102.8808</v>
      </c>
      <c r="H153" s="22" t="n">
        <f aca="false">SUM(F153:G153)</f>
        <v>483.9208</v>
      </c>
      <c r="I153" s="23" t="n">
        <f aca="false">E153*H153</f>
        <v>24196.04</v>
      </c>
    </row>
    <row r="154" customFormat="false" ht="14.45" hidden="false" customHeight="true" outlineLevel="0" collapsed="false">
      <c r="A154" s="17" t="s">
        <v>321</v>
      </c>
      <c r="B154" s="31" t="n">
        <v>110763</v>
      </c>
      <c r="C154" s="17" t="s">
        <v>322</v>
      </c>
      <c r="D154" s="19" t="s">
        <v>18</v>
      </c>
      <c r="E154" s="19" t="n">
        <v>500</v>
      </c>
      <c r="F154" s="20" t="n">
        <v>41.46</v>
      </c>
      <c r="G154" s="21" t="n">
        <f aca="false">F154*0.27</f>
        <v>11.1942</v>
      </c>
      <c r="H154" s="22" t="n">
        <f aca="false">SUM(F154:G154)</f>
        <v>52.6542</v>
      </c>
      <c r="I154" s="23" t="n">
        <f aca="false">E154*H154</f>
        <v>26327.1</v>
      </c>
    </row>
    <row r="155" customFormat="false" ht="14.45" hidden="false" customHeight="true" outlineLevel="0" collapsed="false">
      <c r="A155" s="17" t="s">
        <v>323</v>
      </c>
      <c r="B155" s="31" t="n">
        <v>110245</v>
      </c>
      <c r="C155" s="17" t="s">
        <v>324</v>
      </c>
      <c r="D155" s="19" t="s">
        <v>18</v>
      </c>
      <c r="E155" s="19" t="n">
        <v>100</v>
      </c>
      <c r="F155" s="20" t="n">
        <v>168.52</v>
      </c>
      <c r="G155" s="21" t="n">
        <f aca="false">F155*0.27</f>
        <v>45.5004</v>
      </c>
      <c r="H155" s="22" t="n">
        <f aca="false">SUM(F155:G155)</f>
        <v>214.0204</v>
      </c>
      <c r="I155" s="23" t="n">
        <f aca="false">E155*H155</f>
        <v>21402.04</v>
      </c>
    </row>
    <row r="156" customFormat="false" ht="14.45" hidden="false" customHeight="true" outlineLevel="0" collapsed="false">
      <c r="A156" s="17" t="s">
        <v>325</v>
      </c>
      <c r="B156" s="31" t="n">
        <v>110644</v>
      </c>
      <c r="C156" s="17" t="s">
        <v>326</v>
      </c>
      <c r="D156" s="19" t="s">
        <v>18</v>
      </c>
      <c r="E156" s="19" t="n">
        <v>1000</v>
      </c>
      <c r="F156" s="20" t="n">
        <v>71.22</v>
      </c>
      <c r="G156" s="21" t="n">
        <f aca="false">F156*0.27</f>
        <v>19.2294</v>
      </c>
      <c r="H156" s="22" t="n">
        <f aca="false">SUM(F156:G156)</f>
        <v>90.4494</v>
      </c>
      <c r="I156" s="23" t="n">
        <f aca="false">E156*H156</f>
        <v>90449.4</v>
      </c>
    </row>
    <row r="157" customFormat="false" ht="14.45" hidden="false" customHeight="true" outlineLevel="0" collapsed="false">
      <c r="A157" s="10" t="s">
        <v>327</v>
      </c>
      <c r="B157" s="11"/>
      <c r="C157" s="12" t="s">
        <v>328</v>
      </c>
      <c r="D157" s="11"/>
      <c r="E157" s="11"/>
      <c r="F157" s="13"/>
      <c r="G157" s="13"/>
      <c r="H157" s="13"/>
      <c r="I157" s="13"/>
    </row>
    <row r="158" customFormat="false" ht="14.45" hidden="false" customHeight="true" outlineLevel="0" collapsed="false">
      <c r="A158" s="17" t="s">
        <v>329</v>
      </c>
      <c r="B158" s="31" t="n">
        <v>120481</v>
      </c>
      <c r="C158" s="17" t="s">
        <v>330</v>
      </c>
      <c r="D158" s="19" t="s">
        <v>18</v>
      </c>
      <c r="E158" s="19" t="n">
        <v>30</v>
      </c>
      <c r="F158" s="20" t="n">
        <v>451.58</v>
      </c>
      <c r="G158" s="21" t="n">
        <f aca="false">F158*0.27</f>
        <v>121.9266</v>
      </c>
      <c r="H158" s="22" t="n">
        <f aca="false">SUM(F158:G158)</f>
        <v>573.5066</v>
      </c>
      <c r="I158" s="23" t="n">
        <f aca="false">E158*H158</f>
        <v>17205.198</v>
      </c>
    </row>
    <row r="159" customFormat="false" ht="14.45" hidden="false" customHeight="true" outlineLevel="0" collapsed="false">
      <c r="A159" s="17" t="s">
        <v>331</v>
      </c>
      <c r="B159" s="31" t="n">
        <v>120164</v>
      </c>
      <c r="C159" s="17" t="s">
        <v>332</v>
      </c>
      <c r="D159" s="19" t="s">
        <v>51</v>
      </c>
      <c r="E159" s="19" t="n">
        <v>300</v>
      </c>
      <c r="F159" s="20" t="n">
        <v>16.54</v>
      </c>
      <c r="G159" s="21" t="n">
        <f aca="false">F159*0.27</f>
        <v>4.4658</v>
      </c>
      <c r="H159" s="22" t="n">
        <f aca="false">SUM(F159:G159)</f>
        <v>21.0058</v>
      </c>
      <c r="I159" s="23" t="n">
        <f aca="false">E159*H159</f>
        <v>6301.74</v>
      </c>
    </row>
    <row r="160" customFormat="false" ht="14.45" hidden="false" customHeight="true" outlineLevel="0" collapsed="false">
      <c r="A160" s="17" t="s">
        <v>333</v>
      </c>
      <c r="B160" s="31" t="n">
        <v>120163</v>
      </c>
      <c r="C160" s="17" t="s">
        <v>334</v>
      </c>
      <c r="D160" s="19" t="s">
        <v>51</v>
      </c>
      <c r="E160" s="19" t="n">
        <v>300</v>
      </c>
      <c r="F160" s="20" t="n">
        <v>10.21</v>
      </c>
      <c r="G160" s="21" t="n">
        <f aca="false">F160*0.27</f>
        <v>2.7567</v>
      </c>
      <c r="H160" s="22" t="n">
        <f aca="false">SUM(F160:G160)</f>
        <v>12.9667</v>
      </c>
      <c r="I160" s="23" t="n">
        <f aca="false">E160*H160</f>
        <v>3890.01</v>
      </c>
    </row>
    <row r="161" customFormat="false" ht="14.45" hidden="false" customHeight="true" outlineLevel="0" collapsed="false">
      <c r="A161" s="17" t="s">
        <v>335</v>
      </c>
      <c r="B161" s="31" t="n">
        <v>120734</v>
      </c>
      <c r="C161" s="17" t="s">
        <v>336</v>
      </c>
      <c r="D161" s="19" t="s">
        <v>18</v>
      </c>
      <c r="E161" s="19" t="n">
        <v>20</v>
      </c>
      <c r="F161" s="20" t="n">
        <v>521.58</v>
      </c>
      <c r="G161" s="21" t="n">
        <f aca="false">F161*0.27</f>
        <v>140.8266</v>
      </c>
      <c r="H161" s="22" t="n">
        <f aca="false">SUM(F161:G161)</f>
        <v>662.4066</v>
      </c>
      <c r="I161" s="23" t="n">
        <f aca="false">E161*H161</f>
        <v>13248.132</v>
      </c>
    </row>
    <row r="162" customFormat="false" ht="14.45" hidden="false" customHeight="true" outlineLevel="0" collapsed="false">
      <c r="A162" s="17" t="s">
        <v>337</v>
      </c>
      <c r="B162" s="31" t="n">
        <v>120733</v>
      </c>
      <c r="C162" s="17" t="s">
        <v>338</v>
      </c>
      <c r="D162" s="19" t="s">
        <v>18</v>
      </c>
      <c r="E162" s="19" t="n">
        <v>20</v>
      </c>
      <c r="F162" s="20" t="n">
        <v>552.58</v>
      </c>
      <c r="G162" s="21" t="n">
        <f aca="false">F162*0.27</f>
        <v>149.1966</v>
      </c>
      <c r="H162" s="22" t="n">
        <f aca="false">SUM(F162:G162)</f>
        <v>701.7766</v>
      </c>
      <c r="I162" s="23" t="n">
        <f aca="false">E162*H162</f>
        <v>14035.532</v>
      </c>
    </row>
    <row r="163" customFormat="false" ht="14.45" hidden="false" customHeight="true" outlineLevel="0" collapsed="false">
      <c r="A163" s="10" t="s">
        <v>339</v>
      </c>
      <c r="B163" s="11"/>
      <c r="C163" s="12" t="s">
        <v>340</v>
      </c>
      <c r="D163" s="11"/>
      <c r="E163" s="11"/>
      <c r="F163" s="13"/>
      <c r="G163" s="13"/>
      <c r="H163" s="13"/>
      <c r="I163" s="13"/>
    </row>
    <row r="164" customFormat="false" ht="14.45" hidden="false" customHeight="true" outlineLevel="0" collapsed="false">
      <c r="A164" s="17" t="s">
        <v>341</v>
      </c>
      <c r="B164" s="31" t="n">
        <v>130492</v>
      </c>
      <c r="C164" s="17" t="s">
        <v>342</v>
      </c>
      <c r="D164" s="19" t="s">
        <v>18</v>
      </c>
      <c r="E164" s="19" t="n">
        <v>80</v>
      </c>
      <c r="F164" s="20" t="n">
        <v>99.21</v>
      </c>
      <c r="G164" s="21" t="n">
        <f aca="false">F164*0.27</f>
        <v>26.7867</v>
      </c>
      <c r="H164" s="22" t="n">
        <f aca="false">SUM(F164:G164)</f>
        <v>125.9967</v>
      </c>
      <c r="I164" s="23" t="n">
        <f aca="false">E164*H164</f>
        <v>10079.736</v>
      </c>
    </row>
    <row r="165" customFormat="false" ht="14.45" hidden="false" customHeight="true" outlineLevel="0" collapsed="false">
      <c r="A165" s="17" t="s">
        <v>343</v>
      </c>
      <c r="B165" s="31" t="n">
        <v>130507</v>
      </c>
      <c r="C165" s="17" t="s">
        <v>344</v>
      </c>
      <c r="D165" s="19" t="s">
        <v>18</v>
      </c>
      <c r="E165" s="19" t="n">
        <v>50</v>
      </c>
      <c r="F165" s="20" t="n">
        <v>57.88</v>
      </c>
      <c r="G165" s="21" t="n">
        <f aca="false">F165*0.27</f>
        <v>15.6276</v>
      </c>
      <c r="H165" s="22" t="n">
        <f aca="false">SUM(F165:G165)</f>
        <v>73.5076</v>
      </c>
      <c r="I165" s="23" t="n">
        <f aca="false">E165*H165</f>
        <v>3675.38</v>
      </c>
    </row>
    <row r="166" customFormat="false" ht="14.45" hidden="false" customHeight="true" outlineLevel="0" collapsed="false">
      <c r="A166" s="17" t="s">
        <v>345</v>
      </c>
      <c r="B166" s="31" t="n">
        <v>130113</v>
      </c>
      <c r="C166" s="17" t="s">
        <v>346</v>
      </c>
      <c r="D166" s="19" t="s">
        <v>18</v>
      </c>
      <c r="E166" s="19" t="n">
        <v>30</v>
      </c>
      <c r="F166" s="20" t="n">
        <v>45.85</v>
      </c>
      <c r="G166" s="21" t="n">
        <f aca="false">F166*0.27</f>
        <v>12.3795</v>
      </c>
      <c r="H166" s="22" t="n">
        <f aca="false">SUM(F166:G166)</f>
        <v>58.2295</v>
      </c>
      <c r="I166" s="23" t="n">
        <f aca="false">E166*H166</f>
        <v>1746.885</v>
      </c>
    </row>
    <row r="167" customFormat="false" ht="14.45" hidden="false" customHeight="true" outlineLevel="0" collapsed="false">
      <c r="A167" s="17" t="s">
        <v>347</v>
      </c>
      <c r="B167" s="31" t="n">
        <v>130584</v>
      </c>
      <c r="C167" s="17" t="s">
        <v>348</v>
      </c>
      <c r="D167" s="19" t="s">
        <v>18</v>
      </c>
      <c r="E167" s="19" t="n">
        <v>50</v>
      </c>
      <c r="F167" s="20" t="n">
        <v>80.16</v>
      </c>
      <c r="G167" s="21" t="n">
        <f aca="false">F167*0.27</f>
        <v>21.6432</v>
      </c>
      <c r="H167" s="22" t="n">
        <f aca="false">SUM(F167:G167)</f>
        <v>101.8032</v>
      </c>
      <c r="I167" s="23" t="n">
        <f aca="false">E167*H167</f>
        <v>5090.16</v>
      </c>
    </row>
    <row r="168" customFormat="false" ht="14.45" hidden="false" customHeight="true" outlineLevel="0" collapsed="false">
      <c r="A168" s="17" t="s">
        <v>349</v>
      </c>
      <c r="B168" s="31" t="n">
        <v>130119</v>
      </c>
      <c r="C168" s="17" t="s">
        <v>350</v>
      </c>
      <c r="D168" s="19" t="s">
        <v>18</v>
      </c>
      <c r="E168" s="19" t="n">
        <v>300</v>
      </c>
      <c r="F168" s="20" t="n">
        <v>78.33</v>
      </c>
      <c r="G168" s="21" t="n">
        <f aca="false">F168*0.27</f>
        <v>21.1491</v>
      </c>
      <c r="H168" s="22" t="n">
        <f aca="false">SUM(F168:G168)</f>
        <v>99.4791</v>
      </c>
      <c r="I168" s="23" t="n">
        <f aca="false">E168*H168</f>
        <v>29843.73</v>
      </c>
    </row>
    <row r="169" customFormat="false" ht="14.45" hidden="false" customHeight="true" outlineLevel="0" collapsed="false">
      <c r="A169" s="17" t="s">
        <v>351</v>
      </c>
      <c r="B169" s="31" t="n">
        <v>130626</v>
      </c>
      <c r="C169" s="17" t="s">
        <v>352</v>
      </c>
      <c r="D169" s="19" t="s">
        <v>18</v>
      </c>
      <c r="E169" s="19" t="n">
        <v>200</v>
      </c>
      <c r="F169" s="20" t="n">
        <v>103.85</v>
      </c>
      <c r="G169" s="21" t="n">
        <f aca="false">F169*0.27</f>
        <v>28.0395</v>
      </c>
      <c r="H169" s="22" t="n">
        <f aca="false">SUM(F169:G169)</f>
        <v>131.8895</v>
      </c>
      <c r="I169" s="23" t="n">
        <f aca="false">E169*H169</f>
        <v>26377.9</v>
      </c>
    </row>
    <row r="170" customFormat="false" ht="14.45" hidden="false" customHeight="true" outlineLevel="0" collapsed="false">
      <c r="A170" s="17" t="s">
        <v>353</v>
      </c>
      <c r="B170" s="31" t="n">
        <v>130728</v>
      </c>
      <c r="C170" s="17" t="s">
        <v>354</v>
      </c>
      <c r="D170" s="19" t="s">
        <v>18</v>
      </c>
      <c r="E170" s="19" t="n">
        <v>50</v>
      </c>
      <c r="F170" s="20" t="n">
        <v>111.1</v>
      </c>
      <c r="G170" s="21" t="n">
        <f aca="false">F170*0.27</f>
        <v>29.997</v>
      </c>
      <c r="H170" s="22" t="n">
        <f aca="false">SUM(F170:G170)</f>
        <v>141.097</v>
      </c>
      <c r="I170" s="23" t="n">
        <f aca="false">E170*H170</f>
        <v>7054.85</v>
      </c>
    </row>
    <row r="171" customFormat="false" ht="14.45" hidden="false" customHeight="true" outlineLevel="0" collapsed="false">
      <c r="A171" s="17" t="s">
        <v>355</v>
      </c>
      <c r="B171" s="31" t="n">
        <v>130715</v>
      </c>
      <c r="C171" s="17" t="s">
        <v>356</v>
      </c>
      <c r="D171" s="19" t="s">
        <v>18</v>
      </c>
      <c r="E171" s="19" t="n">
        <v>500</v>
      </c>
      <c r="F171" s="20" t="n">
        <v>119.29</v>
      </c>
      <c r="G171" s="21" t="n">
        <f aca="false">F171*0.27</f>
        <v>32.2083</v>
      </c>
      <c r="H171" s="22" t="n">
        <f aca="false">SUM(F171:G171)</f>
        <v>151.4983</v>
      </c>
      <c r="I171" s="23" t="n">
        <f aca="false">E171*H171</f>
        <v>75749.15</v>
      </c>
    </row>
    <row r="172" customFormat="false" ht="14.45" hidden="false" customHeight="true" outlineLevel="0" collapsed="false">
      <c r="A172" s="10" t="s">
        <v>357</v>
      </c>
      <c r="B172" s="11"/>
      <c r="C172" s="12" t="s">
        <v>358</v>
      </c>
      <c r="D172" s="11"/>
      <c r="E172" s="11"/>
      <c r="F172" s="13"/>
      <c r="G172" s="13"/>
      <c r="H172" s="13"/>
      <c r="I172" s="13"/>
    </row>
    <row r="173" customFormat="false" ht="14.45" hidden="false" customHeight="true" outlineLevel="0" collapsed="false">
      <c r="A173" s="17" t="s">
        <v>359</v>
      </c>
      <c r="B173" s="31" t="n">
        <v>140348</v>
      </c>
      <c r="C173" s="17" t="s">
        <v>360</v>
      </c>
      <c r="D173" s="19" t="s">
        <v>18</v>
      </c>
      <c r="E173" s="19" t="n">
        <v>1000</v>
      </c>
      <c r="F173" s="20" t="n">
        <v>49.7</v>
      </c>
      <c r="G173" s="21" t="n">
        <f aca="false">F173*0.27</f>
        <v>13.419</v>
      </c>
      <c r="H173" s="22" t="n">
        <f aca="false">SUM(F173:G173)</f>
        <v>63.119</v>
      </c>
      <c r="I173" s="23" t="n">
        <f aca="false">E173*H173</f>
        <v>63119</v>
      </c>
    </row>
    <row r="174" customFormat="false" ht="14.45" hidden="false" customHeight="true" outlineLevel="0" collapsed="false">
      <c r="A174" s="17" t="s">
        <v>361</v>
      </c>
      <c r="B174" s="31" t="n">
        <v>141373</v>
      </c>
      <c r="C174" s="17" t="s">
        <v>362</v>
      </c>
      <c r="D174" s="19" t="s">
        <v>18</v>
      </c>
      <c r="E174" s="19" t="n">
        <v>300</v>
      </c>
      <c r="F174" s="20" t="n">
        <v>70.23</v>
      </c>
      <c r="G174" s="21" t="n">
        <f aca="false">F174*0.27</f>
        <v>18.9621</v>
      </c>
      <c r="H174" s="22" t="n">
        <f aca="false">SUM(F174:G174)</f>
        <v>89.1921</v>
      </c>
      <c r="I174" s="23" t="n">
        <f aca="false">E174*H174</f>
        <v>26757.63</v>
      </c>
    </row>
    <row r="175" customFormat="false" ht="14.45" hidden="false" customHeight="true" outlineLevel="0" collapsed="false">
      <c r="A175" s="17" t="s">
        <v>363</v>
      </c>
      <c r="B175" s="31" t="n">
        <v>141336</v>
      </c>
      <c r="C175" s="17" t="s">
        <v>364</v>
      </c>
      <c r="D175" s="19" t="s">
        <v>18</v>
      </c>
      <c r="E175" s="19" t="n">
        <v>2000</v>
      </c>
      <c r="F175" s="20" t="n">
        <v>41.75</v>
      </c>
      <c r="G175" s="21" t="n">
        <f aca="false">F175*0.27</f>
        <v>11.2725</v>
      </c>
      <c r="H175" s="22" t="n">
        <f aca="false">SUM(F175:G175)</f>
        <v>53.0225</v>
      </c>
      <c r="I175" s="23" t="n">
        <f aca="false">E175*H175</f>
        <v>106045</v>
      </c>
    </row>
    <row r="176" customFormat="false" ht="14.45" hidden="false" customHeight="true" outlineLevel="0" collapsed="false">
      <c r="A176" s="10" t="s">
        <v>365</v>
      </c>
      <c r="B176" s="11"/>
      <c r="C176" s="12" t="s">
        <v>366</v>
      </c>
      <c r="D176" s="11"/>
      <c r="E176" s="11"/>
      <c r="F176" s="13"/>
      <c r="G176" s="13"/>
      <c r="H176" s="13"/>
      <c r="I176" s="13"/>
    </row>
    <row r="177" customFormat="false" ht="14.45" hidden="false" customHeight="true" outlineLevel="0" collapsed="false">
      <c r="A177" s="17" t="s">
        <v>367</v>
      </c>
      <c r="B177" s="26"/>
      <c r="C177" s="17" t="s">
        <v>368</v>
      </c>
      <c r="D177" s="26"/>
      <c r="E177" s="26"/>
      <c r="F177" s="27"/>
      <c r="G177" s="27"/>
      <c r="H177" s="27"/>
      <c r="I177" s="27"/>
    </row>
    <row r="178" customFormat="false" ht="14.45" hidden="false" customHeight="true" outlineLevel="0" collapsed="false">
      <c r="A178" s="17" t="s">
        <v>369</v>
      </c>
      <c r="B178" s="31" t="n">
        <v>150129</v>
      </c>
      <c r="C178" s="17" t="s">
        <v>370</v>
      </c>
      <c r="D178" s="19" t="s">
        <v>18</v>
      </c>
      <c r="E178" s="19" t="n">
        <v>1000</v>
      </c>
      <c r="F178" s="20" t="n">
        <v>10.56</v>
      </c>
      <c r="G178" s="21" t="n">
        <f aca="false">F178*0.27</f>
        <v>2.8512</v>
      </c>
      <c r="H178" s="22" t="n">
        <f aca="false">SUM(F178:G178)</f>
        <v>13.4112</v>
      </c>
      <c r="I178" s="23" t="n">
        <f aca="false">E178*H178</f>
        <v>13411.2</v>
      </c>
    </row>
    <row r="179" customFormat="false" ht="14.45" hidden="false" customHeight="true" outlineLevel="0" collapsed="false">
      <c r="A179" s="17" t="s">
        <v>371</v>
      </c>
      <c r="B179" s="31" t="n">
        <v>150605</v>
      </c>
      <c r="C179" s="17" t="s">
        <v>372</v>
      </c>
      <c r="D179" s="19" t="s">
        <v>18</v>
      </c>
      <c r="E179" s="19" t="n">
        <v>1000</v>
      </c>
      <c r="F179" s="20" t="n">
        <v>11.08</v>
      </c>
      <c r="G179" s="21" t="n">
        <f aca="false">F179*0.27</f>
        <v>2.9916</v>
      </c>
      <c r="H179" s="22" t="n">
        <f aca="false">SUM(F179:G179)</f>
        <v>14.0716</v>
      </c>
      <c r="I179" s="23" t="n">
        <f aca="false">E179*H179</f>
        <v>14071.6</v>
      </c>
    </row>
    <row r="180" customFormat="false" ht="14.45" hidden="false" customHeight="true" outlineLevel="0" collapsed="false">
      <c r="A180" s="17" t="s">
        <v>373</v>
      </c>
      <c r="B180" s="31" t="n">
        <v>150179</v>
      </c>
      <c r="C180" s="17" t="s">
        <v>374</v>
      </c>
      <c r="D180" s="19" t="s">
        <v>18</v>
      </c>
      <c r="E180" s="19" t="n">
        <v>1000</v>
      </c>
      <c r="F180" s="20" t="n">
        <v>20.06</v>
      </c>
      <c r="G180" s="21" t="n">
        <f aca="false">F180*0.27</f>
        <v>5.4162</v>
      </c>
      <c r="H180" s="22" t="n">
        <f aca="false">SUM(F180:G180)</f>
        <v>25.4762</v>
      </c>
      <c r="I180" s="23" t="n">
        <f aca="false">E180*H180</f>
        <v>25476.2</v>
      </c>
    </row>
    <row r="181" customFormat="false" ht="14.45" hidden="false" customHeight="true" outlineLevel="0" collapsed="false">
      <c r="A181" s="17" t="s">
        <v>375</v>
      </c>
      <c r="B181" s="31" t="n">
        <v>150125</v>
      </c>
      <c r="C181" s="17" t="s">
        <v>376</v>
      </c>
      <c r="D181" s="19" t="s">
        <v>18</v>
      </c>
      <c r="E181" s="19" t="n">
        <v>3000</v>
      </c>
      <c r="F181" s="20" t="n">
        <v>14.31</v>
      </c>
      <c r="G181" s="21" t="n">
        <f aca="false">F181*0.27</f>
        <v>3.8637</v>
      </c>
      <c r="H181" s="22" t="n">
        <f aca="false">SUM(F181:G181)</f>
        <v>18.1737</v>
      </c>
      <c r="I181" s="23" t="n">
        <f aca="false">E181*H181</f>
        <v>54521.1</v>
      </c>
    </row>
    <row r="182" customFormat="false" ht="14.45" hidden="false" customHeight="true" outlineLevel="0" collapsed="false">
      <c r="A182" s="17" t="s">
        <v>377</v>
      </c>
      <c r="B182" s="31" t="n">
        <v>150604</v>
      </c>
      <c r="C182" s="17" t="s">
        <v>378</v>
      </c>
      <c r="D182" s="19" t="s">
        <v>18</v>
      </c>
      <c r="E182" s="19" t="n">
        <v>3000</v>
      </c>
      <c r="F182" s="20" t="n">
        <v>11.08</v>
      </c>
      <c r="G182" s="21" t="n">
        <f aca="false">F182*0.27</f>
        <v>2.9916</v>
      </c>
      <c r="H182" s="22" t="n">
        <f aca="false">SUM(F182:G182)</f>
        <v>14.0716</v>
      </c>
      <c r="I182" s="23" t="n">
        <f aca="false">E182*H182</f>
        <v>42214.8</v>
      </c>
    </row>
    <row r="183" customFormat="false" ht="14.45" hidden="false" customHeight="true" outlineLevel="0" collapsed="false">
      <c r="A183" s="17" t="s">
        <v>379</v>
      </c>
      <c r="B183" s="31" t="n">
        <v>150654</v>
      </c>
      <c r="C183" s="17" t="s">
        <v>380</v>
      </c>
      <c r="D183" s="19" t="s">
        <v>18</v>
      </c>
      <c r="E183" s="19" t="n">
        <v>1000</v>
      </c>
      <c r="F183" s="20" t="n">
        <v>9.22</v>
      </c>
      <c r="G183" s="21" t="n">
        <f aca="false">F183*0.27</f>
        <v>2.4894</v>
      </c>
      <c r="H183" s="22" t="n">
        <f aca="false">SUM(F183:G183)</f>
        <v>11.7094</v>
      </c>
      <c r="I183" s="23" t="n">
        <f aca="false">E183*H183</f>
        <v>11709.4</v>
      </c>
    </row>
    <row r="184" customFormat="false" ht="14.45" hidden="false" customHeight="true" outlineLevel="0" collapsed="false">
      <c r="A184" s="17" t="s">
        <v>381</v>
      </c>
      <c r="B184" s="26"/>
      <c r="C184" s="17" t="s">
        <v>382</v>
      </c>
      <c r="D184" s="26"/>
      <c r="E184" s="26"/>
      <c r="F184" s="27"/>
      <c r="G184" s="27"/>
      <c r="H184" s="27"/>
      <c r="I184" s="27"/>
    </row>
    <row r="185" customFormat="false" ht="14.45" hidden="false" customHeight="true" outlineLevel="0" collapsed="false">
      <c r="A185" s="17" t="s">
        <v>383</v>
      </c>
      <c r="B185" s="31" t="n">
        <v>150302</v>
      </c>
      <c r="C185" s="17" t="s">
        <v>384</v>
      </c>
      <c r="D185" s="19" t="s">
        <v>18</v>
      </c>
      <c r="E185" s="19" t="n">
        <v>50</v>
      </c>
      <c r="F185" s="20" t="n">
        <v>35.22</v>
      </c>
      <c r="G185" s="21" t="n">
        <f aca="false">F185*0.27</f>
        <v>9.5094</v>
      </c>
      <c r="H185" s="22" t="n">
        <f aca="false">SUM(F185:G185)</f>
        <v>44.7294</v>
      </c>
      <c r="I185" s="23" t="n">
        <f aca="false">E185*H185</f>
        <v>2236.47</v>
      </c>
    </row>
    <row r="186" customFormat="false" ht="14.45" hidden="false" customHeight="true" outlineLevel="0" collapsed="false">
      <c r="A186" s="17" t="s">
        <v>385</v>
      </c>
      <c r="B186" s="31" t="n">
        <v>150491</v>
      </c>
      <c r="C186" s="17" t="s">
        <v>386</v>
      </c>
      <c r="D186" s="19" t="s">
        <v>18</v>
      </c>
      <c r="E186" s="19" t="n">
        <v>300</v>
      </c>
      <c r="F186" s="20" t="n">
        <v>48.83</v>
      </c>
      <c r="G186" s="21" t="n">
        <f aca="false">F186*0.27</f>
        <v>13.1841</v>
      </c>
      <c r="H186" s="22" t="n">
        <f aca="false">SUM(F186:G186)</f>
        <v>62.0141</v>
      </c>
      <c r="I186" s="23" t="n">
        <f aca="false">E186*H186</f>
        <v>18604.23</v>
      </c>
    </row>
    <row r="187" customFormat="false" ht="14.45" hidden="false" customHeight="true" outlineLevel="0" collapsed="false">
      <c r="A187" s="17" t="s">
        <v>387</v>
      </c>
      <c r="B187" s="31" t="n">
        <v>150588</v>
      </c>
      <c r="C187" s="17" t="s">
        <v>388</v>
      </c>
      <c r="D187" s="19" t="s">
        <v>18</v>
      </c>
      <c r="E187" s="19" t="n">
        <v>500</v>
      </c>
      <c r="F187" s="20" t="n">
        <v>21.64</v>
      </c>
      <c r="G187" s="21" t="n">
        <f aca="false">F187*0.27</f>
        <v>5.8428</v>
      </c>
      <c r="H187" s="22" t="n">
        <f aca="false">SUM(F187:G187)</f>
        <v>27.4828</v>
      </c>
      <c r="I187" s="23" t="n">
        <f aca="false">E187*H187</f>
        <v>13741.4</v>
      </c>
    </row>
    <row r="188" customFormat="false" ht="14.45" hidden="false" customHeight="true" outlineLevel="0" collapsed="false">
      <c r="A188" s="17" t="s">
        <v>389</v>
      </c>
      <c r="B188" s="26"/>
      <c r="C188" s="17" t="s">
        <v>390</v>
      </c>
      <c r="D188" s="26"/>
      <c r="E188" s="26"/>
      <c r="F188" s="27"/>
      <c r="G188" s="27"/>
      <c r="H188" s="27"/>
      <c r="I188" s="27"/>
    </row>
    <row r="189" customFormat="false" ht="14.45" hidden="false" customHeight="true" outlineLevel="0" collapsed="false">
      <c r="A189" s="17" t="s">
        <v>391</v>
      </c>
      <c r="B189" s="31" t="n">
        <v>150741</v>
      </c>
      <c r="C189" s="17" t="s">
        <v>392</v>
      </c>
      <c r="D189" s="19" t="s">
        <v>18</v>
      </c>
      <c r="E189" s="19" t="n">
        <v>2000</v>
      </c>
      <c r="F189" s="20" t="n">
        <v>12.53</v>
      </c>
      <c r="G189" s="21" t="n">
        <f aca="false">F189*0.27</f>
        <v>3.3831</v>
      </c>
      <c r="H189" s="22" t="n">
        <f aca="false">SUM(F189:G189)</f>
        <v>15.9131</v>
      </c>
      <c r="I189" s="23" t="n">
        <f aca="false">E189*H189</f>
        <v>31826.2</v>
      </c>
    </row>
    <row r="190" customFormat="false" ht="14.45" hidden="false" customHeight="true" outlineLevel="0" collapsed="false">
      <c r="A190" s="17" t="s">
        <v>393</v>
      </c>
      <c r="B190" s="31" t="n">
        <v>150586</v>
      </c>
      <c r="C190" s="17" t="s">
        <v>394</v>
      </c>
      <c r="D190" s="19" t="s">
        <v>18</v>
      </c>
      <c r="E190" s="19" t="n">
        <v>500</v>
      </c>
      <c r="F190" s="20" t="n">
        <v>19.66</v>
      </c>
      <c r="G190" s="21" t="n">
        <f aca="false">F190*0.27</f>
        <v>5.3082</v>
      </c>
      <c r="H190" s="22" t="n">
        <f aca="false">SUM(F190:G190)</f>
        <v>24.9682</v>
      </c>
      <c r="I190" s="23" t="n">
        <f aca="false">E190*H190</f>
        <v>12484.1</v>
      </c>
    </row>
    <row r="191" customFormat="false" ht="14.45" hidden="false" customHeight="true" outlineLevel="0" collapsed="false">
      <c r="A191" s="17" t="s">
        <v>395</v>
      </c>
      <c r="B191" s="26"/>
      <c r="C191" s="17" t="s">
        <v>396</v>
      </c>
      <c r="D191" s="26"/>
      <c r="E191" s="26"/>
      <c r="F191" s="27"/>
      <c r="G191" s="27"/>
      <c r="H191" s="27"/>
      <c r="I191" s="27"/>
    </row>
    <row r="192" customFormat="false" ht="14.45" hidden="false" customHeight="true" outlineLevel="0" collapsed="false">
      <c r="A192" s="17" t="s">
        <v>397</v>
      </c>
      <c r="B192" s="31" t="n">
        <v>150127</v>
      </c>
      <c r="C192" s="17" t="s">
        <v>398</v>
      </c>
      <c r="D192" s="19" t="s">
        <v>18</v>
      </c>
      <c r="E192" s="19" t="n">
        <v>100</v>
      </c>
      <c r="F192" s="20" t="n">
        <v>68.88</v>
      </c>
      <c r="G192" s="21" t="n">
        <f aca="false">F192*0.27</f>
        <v>18.5976</v>
      </c>
      <c r="H192" s="22" t="n">
        <f aca="false">SUM(F192:G192)</f>
        <v>87.4776</v>
      </c>
      <c r="I192" s="23" t="n">
        <f aca="false">E192*H192</f>
        <v>8747.76</v>
      </c>
    </row>
    <row r="193" customFormat="false" ht="14.45" hidden="false" customHeight="true" outlineLevel="0" collapsed="false">
      <c r="A193" s="17" t="s">
        <v>399</v>
      </c>
      <c r="B193" s="26"/>
      <c r="C193" s="17" t="s">
        <v>400</v>
      </c>
      <c r="D193" s="26"/>
      <c r="E193" s="26"/>
      <c r="F193" s="27"/>
      <c r="G193" s="27"/>
      <c r="H193" s="27"/>
      <c r="I193" s="27"/>
    </row>
    <row r="194" customFormat="false" ht="14.45" hidden="false" customHeight="true" outlineLevel="0" collapsed="false">
      <c r="A194" s="17" t="s">
        <v>401</v>
      </c>
      <c r="B194" s="31" t="n">
        <v>150207</v>
      </c>
      <c r="C194" s="17" t="s">
        <v>402</v>
      </c>
      <c r="D194" s="19" t="s">
        <v>18</v>
      </c>
      <c r="E194" s="19" t="n">
        <v>600</v>
      </c>
      <c r="F194" s="20" t="n">
        <v>17.2</v>
      </c>
      <c r="G194" s="21" t="n">
        <f aca="false">F194*0.27</f>
        <v>4.644</v>
      </c>
      <c r="H194" s="22" t="n">
        <f aca="false">SUM(F194:G194)</f>
        <v>21.844</v>
      </c>
      <c r="I194" s="23" t="n">
        <f aca="false">E194*H194</f>
        <v>13106.4</v>
      </c>
    </row>
    <row r="195" customFormat="false" ht="14.45" hidden="false" customHeight="true" outlineLevel="0" collapsed="false">
      <c r="A195" s="10" t="s">
        <v>403</v>
      </c>
      <c r="B195" s="11"/>
      <c r="C195" s="12" t="s">
        <v>404</v>
      </c>
      <c r="D195" s="11"/>
      <c r="E195" s="11"/>
      <c r="F195" s="13"/>
      <c r="G195" s="13"/>
      <c r="H195" s="13"/>
      <c r="I195" s="13"/>
    </row>
    <row r="196" customFormat="false" ht="14.45" hidden="false" customHeight="true" outlineLevel="0" collapsed="false">
      <c r="A196" s="17" t="s">
        <v>405</v>
      </c>
      <c r="B196" s="26"/>
      <c r="C196" s="17" t="s">
        <v>406</v>
      </c>
      <c r="D196" s="26"/>
      <c r="E196" s="26"/>
      <c r="F196" s="27"/>
      <c r="G196" s="27"/>
      <c r="H196" s="27"/>
      <c r="I196" s="27"/>
    </row>
    <row r="197" customFormat="false" ht="14.45" hidden="false" customHeight="true" outlineLevel="0" collapsed="false">
      <c r="A197" s="17" t="s">
        <v>407</v>
      </c>
      <c r="B197" s="31" t="n">
        <v>170881</v>
      </c>
      <c r="C197" s="17" t="s">
        <v>408</v>
      </c>
      <c r="D197" s="19" t="s">
        <v>21</v>
      </c>
      <c r="E197" s="19" t="n">
        <v>300</v>
      </c>
      <c r="F197" s="20" t="n">
        <v>2.7</v>
      </c>
      <c r="G197" s="21" t="n">
        <f aca="false">F197*0.27</f>
        <v>0.729</v>
      </c>
      <c r="H197" s="22" t="n">
        <f aca="false">SUM(F197:G197)</f>
        <v>3.429</v>
      </c>
      <c r="I197" s="23" t="n">
        <f aca="false">E197*H197</f>
        <v>1028.7</v>
      </c>
    </row>
    <row r="198" customFormat="false" ht="14.45" hidden="false" customHeight="true" outlineLevel="0" collapsed="false">
      <c r="A198" s="17" t="s">
        <v>409</v>
      </c>
      <c r="B198" s="31" t="n">
        <v>171416</v>
      </c>
      <c r="C198" s="17" t="s">
        <v>410</v>
      </c>
      <c r="D198" s="19" t="s">
        <v>21</v>
      </c>
      <c r="E198" s="19" t="n">
        <v>300</v>
      </c>
      <c r="F198" s="20" t="n">
        <v>4.87</v>
      </c>
      <c r="G198" s="21" t="n">
        <f aca="false">F198*0.27</f>
        <v>1.3149</v>
      </c>
      <c r="H198" s="22" t="n">
        <f aca="false">SUM(F198:G198)</f>
        <v>6.1849</v>
      </c>
      <c r="I198" s="23" t="n">
        <f aca="false">E198*H198</f>
        <v>1855.47</v>
      </c>
    </row>
    <row r="199" customFormat="false" ht="14.45" hidden="false" customHeight="true" outlineLevel="0" collapsed="false">
      <c r="A199" s="17" t="s">
        <v>411</v>
      </c>
      <c r="B199" s="31" t="n">
        <v>170882</v>
      </c>
      <c r="C199" s="17" t="s">
        <v>412</v>
      </c>
      <c r="D199" s="19" t="s">
        <v>21</v>
      </c>
      <c r="E199" s="19" t="n">
        <v>30</v>
      </c>
      <c r="F199" s="20" t="n">
        <v>164.3</v>
      </c>
      <c r="G199" s="21" t="n">
        <f aca="false">F199*0.27</f>
        <v>44.361</v>
      </c>
      <c r="H199" s="22" t="n">
        <f aca="false">SUM(F199:G199)</f>
        <v>208.661</v>
      </c>
      <c r="I199" s="23" t="n">
        <f aca="false">E199*H199</f>
        <v>6259.83</v>
      </c>
    </row>
    <row r="200" customFormat="false" ht="14.45" hidden="false" customHeight="true" outlineLevel="0" collapsed="false">
      <c r="A200" s="17" t="s">
        <v>413</v>
      </c>
      <c r="B200" s="31" t="n">
        <v>170888</v>
      </c>
      <c r="C200" s="17" t="s">
        <v>414</v>
      </c>
      <c r="D200" s="19" t="s">
        <v>21</v>
      </c>
      <c r="E200" s="19" t="n">
        <v>20</v>
      </c>
      <c r="F200" s="20" t="n">
        <v>481.18</v>
      </c>
      <c r="G200" s="21" t="n">
        <f aca="false">F200*0.27</f>
        <v>129.9186</v>
      </c>
      <c r="H200" s="22" t="n">
        <f aca="false">SUM(F200:G200)</f>
        <v>611.0986</v>
      </c>
      <c r="I200" s="23" t="n">
        <f aca="false">E200*H200</f>
        <v>12221.972</v>
      </c>
    </row>
    <row r="201" customFormat="false" ht="14.45" hidden="false" customHeight="true" outlineLevel="0" collapsed="false">
      <c r="A201" s="17" t="s">
        <v>415</v>
      </c>
      <c r="B201" s="31" t="n">
        <v>170322</v>
      </c>
      <c r="C201" s="17" t="s">
        <v>416</v>
      </c>
      <c r="D201" s="19" t="s">
        <v>21</v>
      </c>
      <c r="E201" s="19" t="n">
        <v>20</v>
      </c>
      <c r="F201" s="20" t="n">
        <v>477.05</v>
      </c>
      <c r="G201" s="21" t="n">
        <f aca="false">F201*0.27</f>
        <v>128.8035</v>
      </c>
      <c r="H201" s="22" t="n">
        <f aca="false">SUM(F201:G201)</f>
        <v>605.8535</v>
      </c>
      <c r="I201" s="23" t="n">
        <f aca="false">E201*H201</f>
        <v>12117.07</v>
      </c>
    </row>
    <row r="202" customFormat="false" ht="14.45" hidden="false" customHeight="true" outlineLevel="0" collapsed="false">
      <c r="A202" s="17" t="s">
        <v>417</v>
      </c>
      <c r="B202" s="31" t="n">
        <v>170869</v>
      </c>
      <c r="C202" s="17" t="s">
        <v>418</v>
      </c>
      <c r="D202" s="19" t="s">
        <v>21</v>
      </c>
      <c r="E202" s="19" t="n">
        <v>10</v>
      </c>
      <c r="F202" s="20" t="n">
        <v>545.04</v>
      </c>
      <c r="G202" s="21" t="n">
        <f aca="false">F202*0.27</f>
        <v>147.1608</v>
      </c>
      <c r="H202" s="22" t="n">
        <f aca="false">SUM(F202:G202)</f>
        <v>692.2008</v>
      </c>
      <c r="I202" s="23" t="n">
        <f aca="false">E202*H202</f>
        <v>6922.008</v>
      </c>
    </row>
    <row r="203" customFormat="false" ht="14.45" hidden="false" customHeight="true" outlineLevel="0" collapsed="false">
      <c r="A203" s="17" t="s">
        <v>419</v>
      </c>
      <c r="B203" s="26"/>
      <c r="C203" s="17" t="s">
        <v>420</v>
      </c>
      <c r="D203" s="26"/>
      <c r="E203" s="26"/>
      <c r="F203" s="27"/>
      <c r="G203" s="27"/>
      <c r="H203" s="27"/>
      <c r="I203" s="27"/>
    </row>
    <row r="204" customFormat="false" ht="14.45" hidden="false" customHeight="true" outlineLevel="0" collapsed="false">
      <c r="A204" s="17" t="s">
        <v>421</v>
      </c>
      <c r="B204" s="31" t="n">
        <v>170892</v>
      </c>
      <c r="C204" s="17" t="s">
        <v>422</v>
      </c>
      <c r="D204" s="19" t="s">
        <v>21</v>
      </c>
      <c r="E204" s="19" t="n">
        <v>10</v>
      </c>
      <c r="F204" s="20" t="n">
        <v>168.91</v>
      </c>
      <c r="G204" s="21" t="n">
        <f aca="false">F204*0.27</f>
        <v>45.6057</v>
      </c>
      <c r="H204" s="22" t="n">
        <f aca="false">SUM(F204:G204)</f>
        <v>214.5157</v>
      </c>
      <c r="I204" s="23" t="n">
        <f aca="false">E204*H204</f>
        <v>2145.157</v>
      </c>
    </row>
    <row r="205" customFormat="false" ht="14.45" hidden="false" customHeight="true" outlineLevel="0" collapsed="false">
      <c r="A205" s="17" t="s">
        <v>423</v>
      </c>
      <c r="B205" s="31" t="n">
        <v>170893</v>
      </c>
      <c r="C205" s="17" t="s">
        <v>424</v>
      </c>
      <c r="D205" s="19" t="s">
        <v>21</v>
      </c>
      <c r="E205" s="19" t="n">
        <v>10</v>
      </c>
      <c r="F205" s="20" t="n">
        <v>265.15</v>
      </c>
      <c r="G205" s="21" t="n">
        <f aca="false">F205*0.27</f>
        <v>71.5905</v>
      </c>
      <c r="H205" s="22" t="n">
        <f aca="false">SUM(F205:G205)</f>
        <v>336.7405</v>
      </c>
      <c r="I205" s="23" t="n">
        <f aca="false">E205*H205</f>
        <v>3367.405</v>
      </c>
    </row>
    <row r="206" customFormat="false" ht="14.45" hidden="false" customHeight="true" outlineLevel="0" collapsed="false">
      <c r="A206" s="17" t="s">
        <v>425</v>
      </c>
      <c r="B206" s="31" t="n">
        <v>170330</v>
      </c>
      <c r="C206" s="17" t="s">
        <v>426</v>
      </c>
      <c r="D206" s="19" t="s">
        <v>21</v>
      </c>
      <c r="E206" s="19" t="n">
        <v>40</v>
      </c>
      <c r="F206" s="20" t="n">
        <v>23.46</v>
      </c>
      <c r="G206" s="21" t="n">
        <f aca="false">F206*0.27</f>
        <v>6.3342</v>
      </c>
      <c r="H206" s="22" t="n">
        <f aca="false">SUM(F206:G206)</f>
        <v>29.7942</v>
      </c>
      <c r="I206" s="23" t="n">
        <f aca="false">E206*H206</f>
        <v>1191.768</v>
      </c>
    </row>
    <row r="207" customFormat="false" ht="14.45" hidden="false" customHeight="true" outlineLevel="0" collapsed="false">
      <c r="A207" s="17" t="s">
        <v>427</v>
      </c>
      <c r="B207" s="31" t="n">
        <v>170326</v>
      </c>
      <c r="C207" s="17" t="s">
        <v>428</v>
      </c>
      <c r="D207" s="19" t="s">
        <v>21</v>
      </c>
      <c r="E207" s="19" t="n">
        <v>40</v>
      </c>
      <c r="F207" s="20" t="n">
        <v>20.55</v>
      </c>
      <c r="G207" s="21" t="n">
        <f aca="false">F207*0.27</f>
        <v>5.5485</v>
      </c>
      <c r="H207" s="22" t="n">
        <f aca="false">SUM(F207:G207)</f>
        <v>26.0985</v>
      </c>
      <c r="I207" s="23" t="n">
        <f aca="false">E207*H207</f>
        <v>1043.94</v>
      </c>
    </row>
    <row r="208" customFormat="false" ht="14.45" hidden="false" customHeight="true" outlineLevel="0" collapsed="false">
      <c r="A208" s="17" t="s">
        <v>429</v>
      </c>
      <c r="B208" s="31" t="n">
        <v>170362</v>
      </c>
      <c r="C208" s="17" t="s">
        <v>430</v>
      </c>
      <c r="D208" s="19" t="s">
        <v>21</v>
      </c>
      <c r="E208" s="19" t="n">
        <v>30</v>
      </c>
      <c r="F208" s="20" t="n">
        <v>65.98</v>
      </c>
      <c r="G208" s="21" t="n">
        <f aca="false">F208*0.27</f>
        <v>17.8146</v>
      </c>
      <c r="H208" s="22" t="n">
        <f aca="false">SUM(F208:G208)</f>
        <v>83.7946</v>
      </c>
      <c r="I208" s="23" t="n">
        <f aca="false">E208*H208</f>
        <v>2513.838</v>
      </c>
    </row>
    <row r="209" customFormat="false" ht="14.45" hidden="false" customHeight="true" outlineLevel="0" collapsed="false">
      <c r="A209" s="17" t="s">
        <v>431</v>
      </c>
      <c r="B209" s="31" t="n">
        <v>170388</v>
      </c>
      <c r="C209" s="17" t="s">
        <v>432</v>
      </c>
      <c r="D209" s="19" t="s">
        <v>21</v>
      </c>
      <c r="E209" s="19" t="n">
        <v>20</v>
      </c>
      <c r="F209" s="20" t="n">
        <v>91.91</v>
      </c>
      <c r="G209" s="21" t="n">
        <f aca="false">F209*0.27</f>
        <v>24.8157</v>
      </c>
      <c r="H209" s="22" t="n">
        <f aca="false">SUM(F209:G209)</f>
        <v>116.7257</v>
      </c>
      <c r="I209" s="23" t="n">
        <f aca="false">E209*H209</f>
        <v>2334.514</v>
      </c>
    </row>
    <row r="210" customFormat="false" ht="14.45" hidden="false" customHeight="true" outlineLevel="0" collapsed="false">
      <c r="A210" s="17" t="s">
        <v>433</v>
      </c>
      <c r="B210" s="31" t="n">
        <v>170900</v>
      </c>
      <c r="C210" s="17" t="s">
        <v>434</v>
      </c>
      <c r="D210" s="19" t="s">
        <v>21</v>
      </c>
      <c r="E210" s="19" t="n">
        <v>8</v>
      </c>
      <c r="F210" s="20" t="n">
        <v>335.85</v>
      </c>
      <c r="G210" s="21" t="n">
        <f aca="false">F210*0.27</f>
        <v>90.6795</v>
      </c>
      <c r="H210" s="22" t="n">
        <f aca="false">SUM(F210:G210)</f>
        <v>426.5295</v>
      </c>
      <c r="I210" s="23" t="n">
        <f aca="false">E210*H210</f>
        <v>3412.236</v>
      </c>
    </row>
    <row r="211" customFormat="false" ht="14.45" hidden="false" customHeight="true" outlineLevel="0" collapsed="false">
      <c r="A211" s="17" t="s">
        <v>435</v>
      </c>
      <c r="B211" s="31" t="n">
        <v>170393</v>
      </c>
      <c r="C211" s="17" t="s">
        <v>436</v>
      </c>
      <c r="D211" s="19" t="s">
        <v>21</v>
      </c>
      <c r="E211" s="19" t="n">
        <v>5</v>
      </c>
      <c r="F211" s="20" t="n">
        <v>242.72</v>
      </c>
      <c r="G211" s="21" t="n">
        <f aca="false">F211*0.27</f>
        <v>65.5344</v>
      </c>
      <c r="H211" s="22" t="n">
        <f aca="false">SUM(F211:G211)</f>
        <v>308.2544</v>
      </c>
      <c r="I211" s="23" t="n">
        <f aca="false">E211*H211</f>
        <v>1541.272</v>
      </c>
    </row>
    <row r="212" customFormat="false" ht="14.45" hidden="false" customHeight="true" outlineLevel="0" collapsed="false">
      <c r="A212" s="17" t="s">
        <v>437</v>
      </c>
      <c r="B212" s="26"/>
      <c r="C212" s="17" t="s">
        <v>438</v>
      </c>
      <c r="D212" s="26"/>
      <c r="E212" s="26"/>
      <c r="F212" s="27"/>
      <c r="G212" s="27"/>
      <c r="H212" s="27"/>
      <c r="I212" s="27"/>
    </row>
    <row r="213" customFormat="false" ht="14.45" hidden="false" customHeight="true" outlineLevel="0" collapsed="false">
      <c r="A213" s="17" t="s">
        <v>439</v>
      </c>
      <c r="B213" s="31" t="n">
        <v>170923</v>
      </c>
      <c r="C213" s="17" t="s">
        <v>440</v>
      </c>
      <c r="D213" s="19" t="s">
        <v>51</v>
      </c>
      <c r="E213" s="19" t="n">
        <v>500</v>
      </c>
      <c r="F213" s="20" t="n">
        <v>9.05</v>
      </c>
      <c r="G213" s="21" t="n">
        <f aca="false">F213*0.27</f>
        <v>2.4435</v>
      </c>
      <c r="H213" s="22" t="n">
        <f aca="false">SUM(F213:G213)</f>
        <v>11.4935</v>
      </c>
      <c r="I213" s="23" t="n">
        <f aca="false">E213*H213</f>
        <v>5746.75</v>
      </c>
    </row>
    <row r="214" customFormat="false" ht="14.45" hidden="false" customHeight="true" outlineLevel="0" collapsed="false">
      <c r="A214" s="17" t="s">
        <v>441</v>
      </c>
      <c r="B214" s="31" t="n">
        <v>170913</v>
      </c>
      <c r="C214" s="17" t="s">
        <v>442</v>
      </c>
      <c r="D214" s="19" t="s">
        <v>21</v>
      </c>
      <c r="E214" s="19" t="n">
        <v>20</v>
      </c>
      <c r="F214" s="20" t="n">
        <v>99.09</v>
      </c>
      <c r="G214" s="21" t="n">
        <f aca="false">F214*0.27</f>
        <v>26.7543</v>
      </c>
      <c r="H214" s="22" t="n">
        <f aca="false">SUM(F214:G214)</f>
        <v>125.8443</v>
      </c>
      <c r="I214" s="23" t="n">
        <f aca="false">E214*H214</f>
        <v>2516.886</v>
      </c>
    </row>
    <row r="215" customFormat="false" ht="14.45" hidden="false" customHeight="true" outlineLevel="0" collapsed="false">
      <c r="A215" s="17" t="s">
        <v>443</v>
      </c>
      <c r="B215" s="31" t="n">
        <v>171091</v>
      </c>
      <c r="C215" s="17" t="s">
        <v>444</v>
      </c>
      <c r="D215" s="19" t="s">
        <v>51</v>
      </c>
      <c r="E215" s="19" t="n">
        <v>300</v>
      </c>
      <c r="F215" s="20" t="n">
        <v>13.46</v>
      </c>
      <c r="G215" s="21" t="n">
        <f aca="false">F215*0.27</f>
        <v>3.6342</v>
      </c>
      <c r="H215" s="22" t="n">
        <f aca="false">SUM(F215:G215)</f>
        <v>17.0942</v>
      </c>
      <c r="I215" s="23" t="n">
        <f aca="false">E215*H215</f>
        <v>5128.26</v>
      </c>
    </row>
    <row r="216" customFormat="false" ht="14.45" hidden="false" customHeight="true" outlineLevel="0" collapsed="false">
      <c r="A216" s="17" t="s">
        <v>445</v>
      </c>
      <c r="B216" s="31" t="n">
        <v>170631</v>
      </c>
      <c r="C216" s="17" t="s">
        <v>446</v>
      </c>
      <c r="D216" s="19" t="s">
        <v>51</v>
      </c>
      <c r="E216" s="19" t="n">
        <v>200</v>
      </c>
      <c r="F216" s="20" t="n">
        <v>18.7</v>
      </c>
      <c r="G216" s="21" t="n">
        <f aca="false">F216*0.27</f>
        <v>5.049</v>
      </c>
      <c r="H216" s="22" t="n">
        <f aca="false">SUM(F216:G216)</f>
        <v>23.749</v>
      </c>
      <c r="I216" s="23" t="n">
        <f aca="false">E216*H216</f>
        <v>4749.8</v>
      </c>
    </row>
    <row r="217" customFormat="false" ht="14.45" hidden="false" customHeight="true" outlineLevel="0" collapsed="false">
      <c r="A217" s="17" t="s">
        <v>447</v>
      </c>
      <c r="B217" s="31" t="n">
        <v>170632</v>
      </c>
      <c r="C217" s="17" t="s">
        <v>448</v>
      </c>
      <c r="D217" s="19" t="s">
        <v>51</v>
      </c>
      <c r="E217" s="19" t="n">
        <v>100</v>
      </c>
      <c r="F217" s="20" t="n">
        <v>15.05</v>
      </c>
      <c r="G217" s="21" t="n">
        <f aca="false">F217*0.27</f>
        <v>4.0635</v>
      </c>
      <c r="H217" s="22" t="n">
        <f aca="false">SUM(F217:G217)</f>
        <v>19.1135</v>
      </c>
      <c r="I217" s="23" t="n">
        <f aca="false">E217*H217</f>
        <v>1911.35</v>
      </c>
    </row>
    <row r="218" customFormat="false" ht="14.45" hidden="false" customHeight="true" outlineLevel="0" collapsed="false">
      <c r="A218" s="17" t="s">
        <v>449</v>
      </c>
      <c r="B218" s="31" t="n">
        <v>170075</v>
      </c>
      <c r="C218" s="17" t="s">
        <v>450</v>
      </c>
      <c r="D218" s="19" t="s">
        <v>51</v>
      </c>
      <c r="E218" s="19" t="n">
        <v>100</v>
      </c>
      <c r="F218" s="20" t="n">
        <v>7.84</v>
      </c>
      <c r="G218" s="21" t="n">
        <f aca="false">F218*0.27</f>
        <v>2.1168</v>
      </c>
      <c r="H218" s="22" t="n">
        <f aca="false">SUM(F218:G218)</f>
        <v>9.9568</v>
      </c>
      <c r="I218" s="23" t="n">
        <f aca="false">E218*H218</f>
        <v>995.68</v>
      </c>
    </row>
    <row r="219" customFormat="false" ht="14.45" hidden="false" customHeight="true" outlineLevel="0" collapsed="false">
      <c r="A219" s="17" t="s">
        <v>451</v>
      </c>
      <c r="B219" s="26"/>
      <c r="C219" s="17" t="s">
        <v>452</v>
      </c>
      <c r="D219" s="26"/>
      <c r="E219" s="26"/>
      <c r="F219" s="27"/>
      <c r="G219" s="27"/>
      <c r="H219" s="27"/>
      <c r="I219" s="27"/>
    </row>
    <row r="220" customFormat="false" ht="14.45" hidden="false" customHeight="true" outlineLevel="0" collapsed="false">
      <c r="A220" s="17" t="s">
        <v>453</v>
      </c>
      <c r="B220" s="31" t="n">
        <v>170418</v>
      </c>
      <c r="C220" s="17" t="s">
        <v>454</v>
      </c>
      <c r="D220" s="19" t="s">
        <v>51</v>
      </c>
      <c r="E220" s="19" t="n">
        <v>1000</v>
      </c>
      <c r="F220" s="20" t="n">
        <v>7.07</v>
      </c>
      <c r="G220" s="21" t="n">
        <f aca="false">F220*0.27</f>
        <v>1.9089</v>
      </c>
      <c r="H220" s="22" t="n">
        <f aca="false">SUM(F220:G220)</f>
        <v>8.9789</v>
      </c>
      <c r="I220" s="23" t="n">
        <f aca="false">E220*H220</f>
        <v>8978.9</v>
      </c>
    </row>
    <row r="221" customFormat="false" ht="14.45" hidden="false" customHeight="true" outlineLevel="0" collapsed="false">
      <c r="A221" s="17" t="s">
        <v>455</v>
      </c>
      <c r="B221" s="31" t="n">
        <v>170317</v>
      </c>
      <c r="C221" s="17" t="s">
        <v>456</v>
      </c>
      <c r="D221" s="19" t="s">
        <v>51</v>
      </c>
      <c r="E221" s="19" t="n">
        <v>1000</v>
      </c>
      <c r="F221" s="20" t="n">
        <v>8.74</v>
      </c>
      <c r="G221" s="21" t="n">
        <f aca="false">F221*0.27</f>
        <v>2.3598</v>
      </c>
      <c r="H221" s="22" t="n">
        <f aca="false">SUM(F221:G221)</f>
        <v>11.0998</v>
      </c>
      <c r="I221" s="23" t="n">
        <f aca="false">E221*H221</f>
        <v>11099.8</v>
      </c>
    </row>
    <row r="222" customFormat="false" ht="14.45" hidden="false" customHeight="true" outlineLevel="0" collapsed="false">
      <c r="A222" s="17" t="s">
        <v>457</v>
      </c>
      <c r="B222" s="31" t="n">
        <v>170318</v>
      </c>
      <c r="C222" s="17" t="s">
        <v>458</v>
      </c>
      <c r="D222" s="19" t="s">
        <v>51</v>
      </c>
      <c r="E222" s="19" t="n">
        <v>500</v>
      </c>
      <c r="F222" s="20" t="n">
        <v>10.98</v>
      </c>
      <c r="G222" s="21" t="n">
        <f aca="false">F222*0.27</f>
        <v>2.9646</v>
      </c>
      <c r="H222" s="22" t="n">
        <f aca="false">SUM(F222:G222)</f>
        <v>13.9446</v>
      </c>
      <c r="I222" s="23" t="n">
        <f aca="false">E222*H222</f>
        <v>6972.3</v>
      </c>
    </row>
    <row r="223" customFormat="false" ht="14.45" hidden="false" customHeight="true" outlineLevel="0" collapsed="false">
      <c r="A223" s="17" t="s">
        <v>459</v>
      </c>
      <c r="B223" s="31" t="n">
        <v>170319</v>
      </c>
      <c r="C223" s="17" t="s">
        <v>460</v>
      </c>
      <c r="D223" s="19" t="s">
        <v>51</v>
      </c>
      <c r="E223" s="19" t="n">
        <v>300</v>
      </c>
      <c r="F223" s="20" t="n">
        <v>15.72</v>
      </c>
      <c r="G223" s="21" t="n">
        <f aca="false">F223*0.27</f>
        <v>4.2444</v>
      </c>
      <c r="H223" s="22" t="n">
        <f aca="false">SUM(F223:G223)</f>
        <v>19.9644</v>
      </c>
      <c r="I223" s="23" t="n">
        <f aca="false">E223*H223</f>
        <v>5989.32</v>
      </c>
    </row>
    <row r="224" customFormat="false" ht="14.45" hidden="false" customHeight="true" outlineLevel="0" collapsed="false">
      <c r="A224" s="17" t="s">
        <v>461</v>
      </c>
      <c r="B224" s="31" t="n">
        <v>170747</v>
      </c>
      <c r="C224" s="17" t="s">
        <v>462</v>
      </c>
      <c r="D224" s="19" t="s">
        <v>51</v>
      </c>
      <c r="E224" s="19" t="n">
        <v>40</v>
      </c>
      <c r="F224" s="20" t="n">
        <v>29.57</v>
      </c>
      <c r="G224" s="21" t="n">
        <f aca="false">F224*0.27</f>
        <v>7.9839</v>
      </c>
      <c r="H224" s="22" t="n">
        <f aca="false">SUM(F224:G224)</f>
        <v>37.5539</v>
      </c>
      <c r="I224" s="23" t="n">
        <f aca="false">E224*H224</f>
        <v>1502.156</v>
      </c>
    </row>
    <row r="225" customFormat="false" ht="14.45" hidden="false" customHeight="true" outlineLevel="0" collapsed="false">
      <c r="A225" s="17" t="s">
        <v>463</v>
      </c>
      <c r="B225" s="31" t="n">
        <v>171270</v>
      </c>
      <c r="C225" s="17" t="s">
        <v>464</v>
      </c>
      <c r="D225" s="19" t="s">
        <v>51</v>
      </c>
      <c r="E225" s="19" t="n">
        <v>40</v>
      </c>
      <c r="F225" s="20" t="n">
        <v>20.54</v>
      </c>
      <c r="G225" s="21" t="n">
        <f aca="false">F225*0.27</f>
        <v>5.5458</v>
      </c>
      <c r="H225" s="22" t="n">
        <f aca="false">SUM(F225:G225)</f>
        <v>26.0858</v>
      </c>
      <c r="I225" s="23" t="n">
        <f aca="false">E225*H225</f>
        <v>1043.432</v>
      </c>
    </row>
    <row r="226" customFormat="false" ht="14.45" hidden="false" customHeight="true" outlineLevel="0" collapsed="false">
      <c r="A226" s="17" t="s">
        <v>465</v>
      </c>
      <c r="B226" s="26"/>
      <c r="C226" s="17" t="s">
        <v>466</v>
      </c>
      <c r="D226" s="26"/>
      <c r="E226" s="26"/>
      <c r="F226" s="27"/>
      <c r="G226" s="27"/>
      <c r="H226" s="27"/>
      <c r="I226" s="27"/>
    </row>
    <row r="227" customFormat="false" ht="14.45" hidden="false" customHeight="true" outlineLevel="0" collapsed="false">
      <c r="A227" s="17" t="s">
        <v>467</v>
      </c>
      <c r="B227" s="31" t="n">
        <v>170333</v>
      </c>
      <c r="C227" s="17" t="s">
        <v>468</v>
      </c>
      <c r="D227" s="19" t="s">
        <v>21</v>
      </c>
      <c r="E227" s="19" t="n">
        <v>50</v>
      </c>
      <c r="F227" s="20" t="n">
        <v>18.67</v>
      </c>
      <c r="G227" s="21" t="n">
        <f aca="false">F227*0.27</f>
        <v>5.0409</v>
      </c>
      <c r="H227" s="22" t="n">
        <f aca="false">SUM(F227:G227)</f>
        <v>23.7109</v>
      </c>
      <c r="I227" s="23" t="n">
        <f aca="false">E227*H227</f>
        <v>1185.545</v>
      </c>
    </row>
    <row r="228" customFormat="false" ht="14.45" hidden="false" customHeight="true" outlineLevel="0" collapsed="false">
      <c r="A228" s="17" t="s">
        <v>469</v>
      </c>
      <c r="B228" s="31" t="n">
        <v>170332</v>
      </c>
      <c r="C228" s="17" t="s">
        <v>470</v>
      </c>
      <c r="D228" s="19" t="s">
        <v>21</v>
      </c>
      <c r="E228" s="19" t="n">
        <v>100</v>
      </c>
      <c r="F228" s="20" t="n">
        <v>13.79</v>
      </c>
      <c r="G228" s="21" t="n">
        <f aca="false">F228*0.27</f>
        <v>3.7233</v>
      </c>
      <c r="H228" s="22" t="n">
        <f aca="false">SUM(F228:G228)</f>
        <v>17.5133</v>
      </c>
      <c r="I228" s="23" t="n">
        <f aca="false">E228*H228</f>
        <v>1751.33</v>
      </c>
    </row>
    <row r="229" customFormat="false" ht="14.45" hidden="false" customHeight="true" outlineLevel="0" collapsed="false">
      <c r="A229" s="17" t="s">
        <v>471</v>
      </c>
      <c r="B229" s="31" t="n">
        <v>170337</v>
      </c>
      <c r="C229" s="17" t="s">
        <v>472</v>
      </c>
      <c r="D229" s="19" t="s">
        <v>21</v>
      </c>
      <c r="E229" s="19" t="n">
        <v>50</v>
      </c>
      <c r="F229" s="20" t="n">
        <v>25.47</v>
      </c>
      <c r="G229" s="21" t="n">
        <f aca="false">F229*0.27</f>
        <v>6.8769</v>
      </c>
      <c r="H229" s="22" t="n">
        <f aca="false">SUM(F229:G229)</f>
        <v>32.3469</v>
      </c>
      <c r="I229" s="23" t="n">
        <f aca="false">E229*H229</f>
        <v>1617.345</v>
      </c>
    </row>
    <row r="230" customFormat="false" ht="14.45" hidden="false" customHeight="true" outlineLevel="0" collapsed="false">
      <c r="A230" s="17" t="s">
        <v>473</v>
      </c>
      <c r="B230" s="31" t="n">
        <v>170964</v>
      </c>
      <c r="C230" s="17" t="s">
        <v>474</v>
      </c>
      <c r="D230" s="19" t="s">
        <v>21</v>
      </c>
      <c r="E230" s="19" t="n">
        <v>50</v>
      </c>
      <c r="F230" s="20" t="n">
        <v>39.37</v>
      </c>
      <c r="G230" s="21" t="n">
        <f aca="false">F230*0.27</f>
        <v>10.6299</v>
      </c>
      <c r="H230" s="22" t="n">
        <f aca="false">SUM(F230:G230)</f>
        <v>49.9999</v>
      </c>
      <c r="I230" s="23" t="n">
        <f aca="false">E230*H230</f>
        <v>2499.995</v>
      </c>
    </row>
    <row r="231" customFormat="false" ht="14.45" hidden="false" customHeight="true" outlineLevel="0" collapsed="false">
      <c r="A231" s="17" t="s">
        <v>475</v>
      </c>
      <c r="B231" s="31" t="n">
        <v>170336</v>
      </c>
      <c r="C231" s="17" t="s">
        <v>476</v>
      </c>
      <c r="D231" s="19" t="s">
        <v>21</v>
      </c>
      <c r="E231" s="19" t="n">
        <v>100</v>
      </c>
      <c r="F231" s="20" t="n">
        <v>40.56</v>
      </c>
      <c r="G231" s="21" t="n">
        <f aca="false">F231*0.27</f>
        <v>10.9512</v>
      </c>
      <c r="H231" s="22" t="n">
        <f aca="false">SUM(F231:G231)</f>
        <v>51.5112</v>
      </c>
      <c r="I231" s="23" t="n">
        <f aca="false">E231*H231</f>
        <v>5151.12</v>
      </c>
    </row>
    <row r="232" customFormat="false" ht="14.45" hidden="false" customHeight="true" outlineLevel="0" collapsed="false">
      <c r="A232" s="17" t="s">
        <v>477</v>
      </c>
      <c r="B232" s="31" t="n">
        <v>170334</v>
      </c>
      <c r="C232" s="17" t="s">
        <v>478</v>
      </c>
      <c r="D232" s="19" t="s">
        <v>21</v>
      </c>
      <c r="E232" s="19" t="n">
        <v>100</v>
      </c>
      <c r="F232" s="20" t="n">
        <v>27.46</v>
      </c>
      <c r="G232" s="21" t="n">
        <f aca="false">F232*0.27</f>
        <v>7.4142</v>
      </c>
      <c r="H232" s="22" t="n">
        <f aca="false">SUM(F232:G232)</f>
        <v>34.8742</v>
      </c>
      <c r="I232" s="23" t="n">
        <f aca="false">E232*H232</f>
        <v>3487.42</v>
      </c>
    </row>
    <row r="233" customFormat="false" ht="14.45" hidden="false" customHeight="true" outlineLevel="0" collapsed="false">
      <c r="A233" s="17" t="s">
        <v>479</v>
      </c>
      <c r="B233" s="31" t="n">
        <v>170335</v>
      </c>
      <c r="C233" s="17" t="s">
        <v>480</v>
      </c>
      <c r="D233" s="19" t="s">
        <v>21</v>
      </c>
      <c r="E233" s="19" t="n">
        <v>100</v>
      </c>
      <c r="F233" s="20" t="n">
        <v>35.63</v>
      </c>
      <c r="G233" s="21" t="n">
        <f aca="false">F233*0.27</f>
        <v>9.6201</v>
      </c>
      <c r="H233" s="22" t="n">
        <f aca="false">SUM(F233:G233)</f>
        <v>45.2501</v>
      </c>
      <c r="I233" s="23" t="n">
        <f aca="false">E233*H233</f>
        <v>4525.01</v>
      </c>
    </row>
    <row r="234" customFormat="false" ht="14.45" hidden="false" customHeight="true" outlineLevel="0" collapsed="false">
      <c r="A234" s="17" t="s">
        <v>481</v>
      </c>
      <c r="B234" s="31" t="n">
        <v>170701</v>
      </c>
      <c r="C234" s="17" t="s">
        <v>482</v>
      </c>
      <c r="D234" s="19" t="s">
        <v>84</v>
      </c>
      <c r="E234" s="19" t="n">
        <v>200</v>
      </c>
      <c r="F234" s="20" t="n">
        <v>460.59</v>
      </c>
      <c r="G234" s="21" t="n">
        <f aca="false">F234*0.27</f>
        <v>124.3593</v>
      </c>
      <c r="H234" s="22" t="n">
        <f aca="false">SUM(F234:G234)</f>
        <v>584.9493</v>
      </c>
      <c r="I234" s="23" t="n">
        <f aca="false">E234*H234</f>
        <v>116989.86</v>
      </c>
    </row>
    <row r="235" customFormat="false" ht="14.45" hidden="false" customHeight="true" outlineLevel="0" collapsed="false">
      <c r="A235" s="17" t="s">
        <v>483</v>
      </c>
      <c r="B235" s="31" t="n">
        <v>170081</v>
      </c>
      <c r="C235" s="17" t="s">
        <v>484</v>
      </c>
      <c r="D235" s="19" t="s">
        <v>84</v>
      </c>
      <c r="E235" s="19" t="n">
        <v>500</v>
      </c>
      <c r="F235" s="20" t="n">
        <v>221.14</v>
      </c>
      <c r="G235" s="21" t="n">
        <f aca="false">F235*0.27</f>
        <v>59.7078</v>
      </c>
      <c r="H235" s="22" t="n">
        <f aca="false">SUM(F235:G235)</f>
        <v>280.8478</v>
      </c>
      <c r="I235" s="23" t="n">
        <f aca="false">E235*H235</f>
        <v>140423.9</v>
      </c>
    </row>
    <row r="236" customFormat="false" ht="14.45" hidden="false" customHeight="true" outlineLevel="0" collapsed="false">
      <c r="A236" s="17" t="s">
        <v>485</v>
      </c>
      <c r="B236" s="31" t="n">
        <v>171491</v>
      </c>
      <c r="C236" s="17" t="s">
        <v>486</v>
      </c>
      <c r="D236" s="19" t="s">
        <v>84</v>
      </c>
      <c r="E236" s="19" t="n">
        <v>800</v>
      </c>
      <c r="F236" s="20" t="n">
        <v>88.96</v>
      </c>
      <c r="G236" s="21" t="n">
        <f aca="false">F236*0.27</f>
        <v>24.0192</v>
      </c>
      <c r="H236" s="22" t="n">
        <f aca="false">SUM(F236:G236)</f>
        <v>112.9792</v>
      </c>
      <c r="I236" s="23" t="n">
        <f aca="false">E236*H236</f>
        <v>90383.36</v>
      </c>
    </row>
    <row r="237" customFormat="false" ht="14.45" hidden="false" customHeight="true" outlineLevel="0" collapsed="false">
      <c r="A237" s="17" t="s">
        <v>487</v>
      </c>
      <c r="B237" s="31" t="n">
        <v>170339</v>
      </c>
      <c r="C237" s="17" t="s">
        <v>488</v>
      </c>
      <c r="D237" s="19" t="s">
        <v>21</v>
      </c>
      <c r="E237" s="19" t="n">
        <v>500</v>
      </c>
      <c r="F237" s="20" t="n">
        <v>18.62</v>
      </c>
      <c r="G237" s="21" t="n">
        <f aca="false">F237*0.27</f>
        <v>5.0274</v>
      </c>
      <c r="H237" s="22" t="n">
        <f aca="false">SUM(F237:G237)</f>
        <v>23.6474</v>
      </c>
      <c r="I237" s="23" t="n">
        <f aca="false">E237*H237</f>
        <v>11823.7</v>
      </c>
    </row>
    <row r="238" customFormat="false" ht="14.45" hidden="false" customHeight="true" outlineLevel="0" collapsed="false">
      <c r="A238" s="17" t="s">
        <v>489</v>
      </c>
      <c r="B238" s="31" t="n">
        <v>171523</v>
      </c>
      <c r="C238" s="17" t="s">
        <v>490</v>
      </c>
      <c r="D238" s="19" t="s">
        <v>21</v>
      </c>
      <c r="E238" s="19" t="n">
        <v>500</v>
      </c>
      <c r="F238" s="20" t="n">
        <v>23.95</v>
      </c>
      <c r="G238" s="21" t="n">
        <f aca="false">F238*0.27</f>
        <v>6.4665</v>
      </c>
      <c r="H238" s="22" t="n">
        <f aca="false">SUM(F238:G238)</f>
        <v>30.4165</v>
      </c>
      <c r="I238" s="23" t="n">
        <f aca="false">E238*H238</f>
        <v>15208.25</v>
      </c>
    </row>
    <row r="239" customFormat="false" ht="14.45" hidden="false" customHeight="true" outlineLevel="0" collapsed="false">
      <c r="A239" s="17" t="s">
        <v>491</v>
      </c>
      <c r="B239" s="26"/>
      <c r="C239" s="17" t="s">
        <v>492</v>
      </c>
      <c r="D239" s="26"/>
      <c r="E239" s="26"/>
      <c r="F239" s="27"/>
      <c r="G239" s="27"/>
      <c r="H239" s="27"/>
      <c r="I239" s="27"/>
    </row>
    <row r="240" customFormat="false" ht="14.45" hidden="false" customHeight="true" outlineLevel="0" collapsed="false">
      <c r="A240" s="17" t="s">
        <v>493</v>
      </c>
      <c r="B240" s="31" t="n">
        <v>171527</v>
      </c>
      <c r="C240" s="17" t="s">
        <v>494</v>
      </c>
      <c r="D240" s="19" t="s">
        <v>21</v>
      </c>
      <c r="E240" s="19" t="n">
        <v>1000</v>
      </c>
      <c r="F240" s="20" t="n">
        <v>20.34</v>
      </c>
      <c r="G240" s="21" t="n">
        <f aca="false">F240*0.27</f>
        <v>5.4918</v>
      </c>
      <c r="H240" s="22" t="n">
        <f aca="false">SUM(F240:G240)</f>
        <v>25.8318</v>
      </c>
      <c r="I240" s="23" t="n">
        <f aca="false">E240*H240</f>
        <v>25831.8</v>
      </c>
    </row>
    <row r="241" customFormat="false" ht="14.45" hidden="false" customHeight="true" outlineLevel="0" collapsed="false">
      <c r="A241" s="17" t="s">
        <v>495</v>
      </c>
      <c r="B241" s="31" t="n">
        <v>171528</v>
      </c>
      <c r="C241" s="17" t="s">
        <v>496</v>
      </c>
      <c r="D241" s="19" t="s">
        <v>21</v>
      </c>
      <c r="E241" s="19" t="n">
        <v>1000</v>
      </c>
      <c r="F241" s="20" t="n">
        <v>26.71</v>
      </c>
      <c r="G241" s="21" t="n">
        <f aca="false">F241*0.27</f>
        <v>7.2117</v>
      </c>
      <c r="H241" s="22" t="n">
        <f aca="false">SUM(F241:G241)</f>
        <v>33.9217</v>
      </c>
      <c r="I241" s="23" t="n">
        <f aca="false">E241*H241</f>
        <v>33921.7</v>
      </c>
    </row>
    <row r="242" customFormat="false" ht="14.45" hidden="false" customHeight="true" outlineLevel="0" collapsed="false">
      <c r="A242" s="17" t="s">
        <v>497</v>
      </c>
      <c r="B242" s="31" t="n">
        <v>170997</v>
      </c>
      <c r="C242" s="17" t="s">
        <v>498</v>
      </c>
      <c r="D242" s="19" t="s">
        <v>21</v>
      </c>
      <c r="E242" s="19" t="n">
        <v>300</v>
      </c>
      <c r="F242" s="20" t="n">
        <v>92.36</v>
      </c>
      <c r="G242" s="21" t="n">
        <f aca="false">F242*0.27</f>
        <v>24.9372</v>
      </c>
      <c r="H242" s="22" t="n">
        <f aca="false">SUM(F242:G242)</f>
        <v>117.2972</v>
      </c>
      <c r="I242" s="23" t="n">
        <f aca="false">E242*H242</f>
        <v>35189.16</v>
      </c>
    </row>
    <row r="243" customFormat="false" ht="14.45" hidden="false" customHeight="true" outlineLevel="0" collapsed="false">
      <c r="A243" s="17" t="s">
        <v>499</v>
      </c>
      <c r="B243" s="31" t="n">
        <v>170992</v>
      </c>
      <c r="C243" s="17" t="s">
        <v>500</v>
      </c>
      <c r="D243" s="19" t="s">
        <v>21</v>
      </c>
      <c r="E243" s="19" t="n">
        <v>100</v>
      </c>
      <c r="F243" s="20" t="n">
        <v>166.04</v>
      </c>
      <c r="G243" s="21" t="n">
        <f aca="false">F243*0.27</f>
        <v>44.8308</v>
      </c>
      <c r="H243" s="22" t="n">
        <f aca="false">SUM(F243:G243)</f>
        <v>210.8708</v>
      </c>
      <c r="I243" s="23" t="n">
        <f aca="false">E243*H243</f>
        <v>21087.08</v>
      </c>
    </row>
    <row r="244" customFormat="false" ht="14.45" hidden="false" customHeight="true" outlineLevel="0" collapsed="false">
      <c r="A244" s="17" t="s">
        <v>501</v>
      </c>
      <c r="B244" s="31" t="n">
        <v>170976</v>
      </c>
      <c r="C244" s="17" t="s">
        <v>502</v>
      </c>
      <c r="D244" s="19" t="s">
        <v>21</v>
      </c>
      <c r="E244" s="19" t="n">
        <v>100</v>
      </c>
      <c r="F244" s="20" t="n">
        <v>161.35</v>
      </c>
      <c r="G244" s="21" t="n">
        <f aca="false">F244*0.27</f>
        <v>43.5645</v>
      </c>
      <c r="H244" s="22" t="n">
        <f aca="false">SUM(F244:G244)</f>
        <v>204.9145</v>
      </c>
      <c r="I244" s="23" t="n">
        <f aca="false">E244*H244</f>
        <v>20491.45</v>
      </c>
    </row>
    <row r="245" customFormat="false" ht="14.45" hidden="false" customHeight="true" outlineLevel="0" collapsed="false">
      <c r="A245" s="10" t="s">
        <v>503</v>
      </c>
      <c r="B245" s="11"/>
      <c r="C245" s="12" t="s">
        <v>504</v>
      </c>
      <c r="D245" s="11"/>
      <c r="E245" s="11"/>
      <c r="F245" s="13"/>
      <c r="G245" s="13"/>
      <c r="H245" s="13"/>
      <c r="I245" s="13"/>
    </row>
    <row r="246" customFormat="false" ht="14.45" hidden="false" customHeight="true" outlineLevel="0" collapsed="false">
      <c r="A246" s="17" t="s">
        <v>505</v>
      </c>
      <c r="B246" s="26"/>
      <c r="C246" s="17" t="s">
        <v>506</v>
      </c>
      <c r="D246" s="26"/>
      <c r="E246" s="26"/>
      <c r="F246" s="27"/>
      <c r="G246" s="27"/>
      <c r="H246" s="27"/>
      <c r="I246" s="27"/>
    </row>
    <row r="247" customFormat="false" ht="14.45" hidden="false" customHeight="true" outlineLevel="0" collapsed="false">
      <c r="A247" s="17" t="s">
        <v>507</v>
      </c>
      <c r="B247" s="31" t="n">
        <v>170690</v>
      </c>
      <c r="C247" s="17" t="s">
        <v>508</v>
      </c>
      <c r="D247" s="19" t="s">
        <v>84</v>
      </c>
      <c r="E247" s="19" t="n">
        <v>100</v>
      </c>
      <c r="F247" s="20" t="n">
        <v>447.55</v>
      </c>
      <c r="G247" s="21" t="n">
        <f aca="false">F247*0.27</f>
        <v>120.8385</v>
      </c>
      <c r="H247" s="22" t="n">
        <f aca="false">SUM(F247:G247)</f>
        <v>568.3885</v>
      </c>
      <c r="I247" s="23" t="n">
        <f aca="false">E247*H247</f>
        <v>56838.85</v>
      </c>
    </row>
    <row r="248" customFormat="false" ht="14.45" hidden="false" customHeight="true" outlineLevel="0" collapsed="false">
      <c r="A248" s="17" t="s">
        <v>509</v>
      </c>
      <c r="B248" s="31" t="n">
        <v>170683</v>
      </c>
      <c r="C248" s="17" t="s">
        <v>510</v>
      </c>
      <c r="D248" s="19" t="s">
        <v>84</v>
      </c>
      <c r="E248" s="19" t="n">
        <v>100</v>
      </c>
      <c r="F248" s="20" t="n">
        <v>426.35</v>
      </c>
      <c r="G248" s="21" t="n">
        <f aca="false">F248*0.27</f>
        <v>115.1145</v>
      </c>
      <c r="H248" s="22" t="n">
        <f aca="false">SUM(F248:G248)</f>
        <v>541.4645</v>
      </c>
      <c r="I248" s="23" t="n">
        <f aca="false">E248*H248</f>
        <v>54146.45</v>
      </c>
    </row>
    <row r="249" customFormat="false" ht="14.45" hidden="false" customHeight="true" outlineLevel="0" collapsed="false">
      <c r="A249" s="17" t="s">
        <v>511</v>
      </c>
      <c r="B249" s="31" t="n">
        <v>171185</v>
      </c>
      <c r="C249" s="17" t="s">
        <v>512</v>
      </c>
      <c r="D249" s="19" t="s">
        <v>21</v>
      </c>
      <c r="E249" s="19" t="n">
        <v>20</v>
      </c>
      <c r="F249" s="20" t="n">
        <v>793.52</v>
      </c>
      <c r="G249" s="21" t="n">
        <f aca="false">F249*0.27</f>
        <v>214.2504</v>
      </c>
      <c r="H249" s="22" t="n">
        <f aca="false">SUM(F249:G249)</f>
        <v>1007.7704</v>
      </c>
      <c r="I249" s="23" t="n">
        <f aca="false">E249*H249</f>
        <v>20155.408</v>
      </c>
    </row>
    <row r="250" customFormat="false" ht="14.45" hidden="false" customHeight="true" outlineLevel="0" collapsed="false">
      <c r="A250" s="10" t="s">
        <v>513</v>
      </c>
      <c r="B250" s="11"/>
      <c r="C250" s="12" t="s">
        <v>514</v>
      </c>
      <c r="D250" s="11"/>
      <c r="E250" s="11"/>
      <c r="F250" s="13"/>
      <c r="G250" s="13"/>
      <c r="H250" s="13"/>
      <c r="I250" s="13"/>
    </row>
    <row r="251" customFormat="false" ht="14.45" hidden="false" customHeight="true" outlineLevel="0" collapsed="false">
      <c r="A251" s="17" t="s">
        <v>515</v>
      </c>
      <c r="B251" s="26"/>
      <c r="C251" s="17" t="s">
        <v>516</v>
      </c>
      <c r="D251" s="26"/>
      <c r="E251" s="26"/>
      <c r="F251" s="27"/>
      <c r="G251" s="27"/>
      <c r="H251" s="27"/>
      <c r="I251" s="27"/>
    </row>
    <row r="252" customFormat="false" ht="14.45" hidden="false" customHeight="true" outlineLevel="0" collapsed="false">
      <c r="A252" s="17" t="s">
        <v>517</v>
      </c>
      <c r="B252" s="31" t="n">
        <v>231084</v>
      </c>
      <c r="C252" s="17" t="s">
        <v>518</v>
      </c>
      <c r="D252" s="19" t="s">
        <v>84</v>
      </c>
      <c r="E252" s="19" t="n">
        <v>100</v>
      </c>
      <c r="F252" s="20" t="n">
        <v>191.31</v>
      </c>
      <c r="G252" s="21" t="n">
        <f aca="false">F252*0.27</f>
        <v>51.6537</v>
      </c>
      <c r="H252" s="22" t="n">
        <f aca="false">SUM(F252:G252)</f>
        <v>242.9637</v>
      </c>
      <c r="I252" s="23" t="n">
        <f aca="false">E252*H252</f>
        <v>24296.37</v>
      </c>
    </row>
    <row r="253" customFormat="false" ht="14.45" hidden="false" customHeight="true" outlineLevel="0" collapsed="false">
      <c r="A253" s="17" t="s">
        <v>519</v>
      </c>
      <c r="B253" s="31" t="n">
        <v>230846</v>
      </c>
      <c r="C253" s="17" t="s">
        <v>520</v>
      </c>
      <c r="D253" s="19" t="s">
        <v>84</v>
      </c>
      <c r="E253" s="19" t="n">
        <v>30</v>
      </c>
      <c r="F253" s="20" t="n">
        <v>146.88</v>
      </c>
      <c r="G253" s="21" t="n">
        <f aca="false">F253*0.27</f>
        <v>39.6576</v>
      </c>
      <c r="H253" s="22" t="n">
        <f aca="false">SUM(F253:G253)</f>
        <v>186.5376</v>
      </c>
      <c r="I253" s="23" t="n">
        <f aca="false">E253*H253</f>
        <v>5596.128</v>
      </c>
    </row>
    <row r="254" customFormat="false" ht="14.45" hidden="false" customHeight="true" outlineLevel="0" collapsed="false">
      <c r="A254" s="17" t="s">
        <v>521</v>
      </c>
      <c r="B254" s="26"/>
      <c r="C254" s="17" t="s">
        <v>522</v>
      </c>
      <c r="D254" s="26"/>
      <c r="E254" s="26"/>
      <c r="F254" s="27"/>
      <c r="G254" s="27"/>
      <c r="H254" s="27"/>
      <c r="I254" s="27"/>
    </row>
    <row r="255" customFormat="false" ht="14.45" hidden="false" customHeight="true" outlineLevel="0" collapsed="false">
      <c r="A255" s="17" t="s">
        <v>523</v>
      </c>
      <c r="B255" s="31" t="n">
        <v>231308</v>
      </c>
      <c r="C255" s="17" t="s">
        <v>524</v>
      </c>
      <c r="D255" s="19" t="s">
        <v>21</v>
      </c>
      <c r="E255" s="19" t="n">
        <v>70</v>
      </c>
      <c r="F255" s="25" t="n">
        <v>2250.63</v>
      </c>
      <c r="G255" s="21" t="n">
        <f aca="false">F255*0.27</f>
        <v>607.6701</v>
      </c>
      <c r="H255" s="22" t="n">
        <f aca="false">SUM(F255:G255)</f>
        <v>2858.3001</v>
      </c>
      <c r="I255" s="23" t="n">
        <f aca="false">E255*H255</f>
        <v>200081.007</v>
      </c>
    </row>
    <row r="256" customFormat="false" ht="14.45" hidden="false" customHeight="true" outlineLevel="0" collapsed="false">
      <c r="A256" s="17" t="s">
        <v>525</v>
      </c>
      <c r="B256" s="31" t="n">
        <v>231309</v>
      </c>
      <c r="C256" s="17" t="s">
        <v>526</v>
      </c>
      <c r="D256" s="19" t="s">
        <v>21</v>
      </c>
      <c r="E256" s="19" t="n">
        <v>30</v>
      </c>
      <c r="F256" s="25" t="n">
        <v>2666.41</v>
      </c>
      <c r="G256" s="21" t="n">
        <f aca="false">F256*0.27</f>
        <v>719.9307</v>
      </c>
      <c r="H256" s="22" t="n">
        <f aca="false">SUM(F256:G256)</f>
        <v>3386.3407</v>
      </c>
      <c r="I256" s="23" t="n">
        <f aca="false">E256*H256</f>
        <v>101590.221</v>
      </c>
    </row>
    <row r="257" customFormat="false" ht="14.45" hidden="false" customHeight="true" outlineLevel="0" collapsed="false">
      <c r="A257" s="17" t="s">
        <v>527</v>
      </c>
      <c r="B257" s="31" t="n">
        <v>231310</v>
      </c>
      <c r="C257" s="17" t="s">
        <v>528</v>
      </c>
      <c r="D257" s="19" t="s">
        <v>21</v>
      </c>
      <c r="E257" s="19" t="n">
        <v>20</v>
      </c>
      <c r="F257" s="25" t="n">
        <v>3409.18</v>
      </c>
      <c r="G257" s="21" t="n">
        <f aca="false">F257*0.27</f>
        <v>920.4786</v>
      </c>
      <c r="H257" s="22" t="n">
        <f aca="false">SUM(F257:G257)</f>
        <v>4329.6586</v>
      </c>
      <c r="I257" s="23" t="n">
        <f aca="false">E257*H257</f>
        <v>86593.172</v>
      </c>
    </row>
    <row r="258" customFormat="false" ht="14.45" hidden="false" customHeight="true" outlineLevel="0" collapsed="false">
      <c r="A258" s="28" t="s">
        <v>529</v>
      </c>
      <c r="B258" s="11"/>
      <c r="C258" s="12" t="s">
        <v>530</v>
      </c>
      <c r="D258" s="11"/>
      <c r="E258" s="11"/>
      <c r="F258" s="13"/>
      <c r="G258" s="13"/>
      <c r="H258" s="13"/>
      <c r="I258" s="13"/>
    </row>
    <row r="259" customFormat="false" ht="14.45" hidden="false" customHeight="true" outlineLevel="0" collapsed="false">
      <c r="A259" s="17" t="s">
        <v>531</v>
      </c>
      <c r="B259" s="26"/>
      <c r="C259" s="17" t="s">
        <v>532</v>
      </c>
      <c r="D259" s="26"/>
      <c r="E259" s="26"/>
      <c r="F259" s="27"/>
      <c r="G259" s="27"/>
      <c r="H259" s="27"/>
      <c r="I259" s="27"/>
    </row>
    <row r="260" customFormat="false" ht="14.45" hidden="false" customHeight="true" outlineLevel="0" collapsed="false">
      <c r="A260" s="17" t="s">
        <v>533</v>
      </c>
      <c r="B260" s="31" t="n">
        <v>180639</v>
      </c>
      <c r="C260" s="17" t="s">
        <v>534</v>
      </c>
      <c r="D260" s="19" t="s">
        <v>290</v>
      </c>
      <c r="E260" s="19" t="n">
        <v>20</v>
      </c>
      <c r="F260" s="20" t="n">
        <v>571.45</v>
      </c>
      <c r="G260" s="21" t="n">
        <f aca="false">F260*0.27</f>
        <v>154.2915</v>
      </c>
      <c r="H260" s="22" t="n">
        <f aca="false">SUM(F260:G260)</f>
        <v>725.7415</v>
      </c>
      <c r="I260" s="23" t="n">
        <f aca="false">E260*H260</f>
        <v>14514.83</v>
      </c>
    </row>
    <row r="261" customFormat="false" ht="14.45" hidden="false" customHeight="true" outlineLevel="0" collapsed="false">
      <c r="A261" s="17" t="s">
        <v>535</v>
      </c>
      <c r="B261" s="31" t="n">
        <v>180299</v>
      </c>
      <c r="C261" s="17" t="s">
        <v>536</v>
      </c>
      <c r="D261" s="19" t="s">
        <v>84</v>
      </c>
      <c r="E261" s="19" t="n">
        <v>300</v>
      </c>
      <c r="F261" s="20" t="n">
        <v>449.67</v>
      </c>
      <c r="G261" s="21" t="n">
        <f aca="false">F261*0.27</f>
        <v>121.4109</v>
      </c>
      <c r="H261" s="22" t="n">
        <f aca="false">SUM(F261:G261)</f>
        <v>571.0809</v>
      </c>
      <c r="I261" s="23" t="n">
        <f aca="false">E261*H261</f>
        <v>171324.27</v>
      </c>
    </row>
    <row r="262" customFormat="false" ht="14.45" hidden="false" customHeight="true" outlineLevel="0" collapsed="false">
      <c r="A262" s="17" t="s">
        <v>537</v>
      </c>
      <c r="B262" s="31" t="n">
        <v>180440</v>
      </c>
      <c r="C262" s="17" t="s">
        <v>538</v>
      </c>
      <c r="D262" s="19" t="s">
        <v>21</v>
      </c>
      <c r="E262" s="19" t="n">
        <v>50</v>
      </c>
      <c r="F262" s="20" t="n">
        <v>73.21</v>
      </c>
      <c r="G262" s="21" t="n">
        <f aca="false">F262*0.27</f>
        <v>19.7667</v>
      </c>
      <c r="H262" s="22" t="n">
        <f aca="false">SUM(F262:G262)</f>
        <v>92.9767</v>
      </c>
      <c r="I262" s="23" t="n">
        <f aca="false">E262*H262</f>
        <v>4648.835</v>
      </c>
    </row>
    <row r="263" customFormat="false" ht="14.45" hidden="false" customHeight="true" outlineLevel="0" collapsed="false">
      <c r="A263" s="17" t="s">
        <v>539</v>
      </c>
      <c r="B263" s="31" t="n">
        <v>180444</v>
      </c>
      <c r="C263" s="17" t="s">
        <v>540</v>
      </c>
      <c r="D263" s="19" t="s">
        <v>21</v>
      </c>
      <c r="E263" s="19" t="n">
        <v>20</v>
      </c>
      <c r="F263" s="20" t="n">
        <v>95.35</v>
      </c>
      <c r="G263" s="21" t="n">
        <f aca="false">F263*0.27</f>
        <v>25.7445</v>
      </c>
      <c r="H263" s="22" t="n">
        <f aca="false">SUM(F263:G263)</f>
        <v>121.0945</v>
      </c>
      <c r="I263" s="23" t="n">
        <f aca="false">E263*H263</f>
        <v>2421.89</v>
      </c>
    </row>
    <row r="264" customFormat="false" ht="14.45" hidden="false" customHeight="true" outlineLevel="0" collapsed="false">
      <c r="A264" s="17" t="s">
        <v>541</v>
      </c>
      <c r="B264" s="31" t="n">
        <v>180445</v>
      </c>
      <c r="C264" s="17" t="s">
        <v>542</v>
      </c>
      <c r="D264" s="19" t="s">
        <v>21</v>
      </c>
      <c r="E264" s="19" t="n">
        <v>80</v>
      </c>
      <c r="F264" s="20" t="n">
        <v>73.44</v>
      </c>
      <c r="G264" s="21" t="n">
        <f aca="false">F264*0.27</f>
        <v>19.8288</v>
      </c>
      <c r="H264" s="22" t="n">
        <f aca="false">SUM(F264:G264)</f>
        <v>93.2688</v>
      </c>
      <c r="I264" s="23" t="n">
        <f aca="false">E264*H264</f>
        <v>7461.504</v>
      </c>
    </row>
    <row r="265" customFormat="false" ht="14.45" hidden="false" customHeight="true" outlineLevel="0" collapsed="false">
      <c r="A265" s="17" t="s">
        <v>543</v>
      </c>
      <c r="B265" s="31" t="n">
        <v>180461</v>
      </c>
      <c r="C265" s="17" t="s">
        <v>544</v>
      </c>
      <c r="D265" s="19" t="s">
        <v>21</v>
      </c>
      <c r="E265" s="19" t="n">
        <v>10</v>
      </c>
      <c r="F265" s="25" t="n">
        <v>2302.42</v>
      </c>
      <c r="G265" s="21" t="n">
        <f aca="false">F265*0.27</f>
        <v>621.6534</v>
      </c>
      <c r="H265" s="22" t="n">
        <f aca="false">SUM(F265:G265)</f>
        <v>2924.0734</v>
      </c>
      <c r="I265" s="23" t="n">
        <f aca="false">E265*H265</f>
        <v>29240.734</v>
      </c>
    </row>
    <row r="266" customFormat="false" ht="14.45" hidden="false" customHeight="true" outlineLevel="0" collapsed="false">
      <c r="A266" s="17" t="s">
        <v>545</v>
      </c>
      <c r="B266" s="31" t="n">
        <v>180836</v>
      </c>
      <c r="C266" s="17" t="s">
        <v>546</v>
      </c>
      <c r="D266" s="19" t="s">
        <v>21</v>
      </c>
      <c r="E266" s="19" t="n">
        <v>8</v>
      </c>
      <c r="F266" s="25" t="n">
        <v>2512.68</v>
      </c>
      <c r="G266" s="21" t="n">
        <f aca="false">F266*0.27</f>
        <v>678.4236</v>
      </c>
      <c r="H266" s="22" t="n">
        <f aca="false">SUM(F266:G266)</f>
        <v>3191.1036</v>
      </c>
      <c r="I266" s="23" t="n">
        <f aca="false">E266*H266</f>
        <v>25528.8288</v>
      </c>
    </row>
    <row r="267" customFormat="false" ht="14.45" hidden="false" customHeight="true" outlineLevel="0" collapsed="false">
      <c r="A267" s="17" t="s">
        <v>547</v>
      </c>
      <c r="B267" s="31" t="n">
        <v>180844</v>
      </c>
      <c r="C267" s="17" t="s">
        <v>548</v>
      </c>
      <c r="D267" s="19" t="s">
        <v>84</v>
      </c>
      <c r="E267" s="19" t="n">
        <v>100</v>
      </c>
      <c r="F267" s="20" t="n">
        <v>134.9</v>
      </c>
      <c r="G267" s="21" t="n">
        <f aca="false">F267*0.27</f>
        <v>36.423</v>
      </c>
      <c r="H267" s="22" t="n">
        <f aca="false">SUM(F267:G267)</f>
        <v>171.323</v>
      </c>
      <c r="I267" s="23" t="n">
        <f aca="false">E267*H267</f>
        <v>17132.3</v>
      </c>
    </row>
    <row r="268" customFormat="false" ht="14.45" hidden="false" customHeight="true" outlineLevel="0" collapsed="false">
      <c r="A268" s="17" t="s">
        <v>549</v>
      </c>
      <c r="B268" s="31" t="n">
        <v>180108</v>
      </c>
      <c r="C268" s="17" t="s">
        <v>550</v>
      </c>
      <c r="D268" s="19" t="s">
        <v>51</v>
      </c>
      <c r="E268" s="19" t="n">
        <v>100</v>
      </c>
      <c r="F268" s="20" t="n">
        <v>11.6</v>
      </c>
      <c r="G268" s="21" t="n">
        <f aca="false">F268*0.27</f>
        <v>3.132</v>
      </c>
      <c r="H268" s="22" t="n">
        <f aca="false">SUM(F268:G268)</f>
        <v>14.732</v>
      </c>
      <c r="I268" s="23" t="n">
        <f aca="false">E268*H268</f>
        <v>1473.2</v>
      </c>
    </row>
    <row r="269" customFormat="false" ht="14.45" hidden="false" customHeight="true" outlineLevel="0" collapsed="false">
      <c r="A269" s="17" t="s">
        <v>551</v>
      </c>
      <c r="B269" s="31" t="n">
        <v>180107</v>
      </c>
      <c r="C269" s="17" t="s">
        <v>552</v>
      </c>
      <c r="D269" s="19" t="s">
        <v>51</v>
      </c>
      <c r="E269" s="19" t="n">
        <v>500</v>
      </c>
      <c r="F269" s="20" t="n">
        <v>13.65</v>
      </c>
      <c r="G269" s="21" t="n">
        <f aca="false">F269*0.27</f>
        <v>3.6855</v>
      </c>
      <c r="H269" s="22" t="n">
        <f aca="false">SUM(F269:G269)</f>
        <v>17.3355</v>
      </c>
      <c r="I269" s="23" t="n">
        <f aca="false">E269*H269</f>
        <v>8667.75</v>
      </c>
    </row>
    <row r="270" customFormat="false" ht="14.45" hidden="false" customHeight="true" outlineLevel="0" collapsed="false">
      <c r="A270" s="17" t="s">
        <v>553</v>
      </c>
      <c r="B270" s="31" t="n">
        <v>180106</v>
      </c>
      <c r="C270" s="17" t="s">
        <v>554</v>
      </c>
      <c r="D270" s="19" t="s">
        <v>51</v>
      </c>
      <c r="E270" s="19" t="n">
        <v>300</v>
      </c>
      <c r="F270" s="20" t="n">
        <v>21.74</v>
      </c>
      <c r="G270" s="21" t="n">
        <f aca="false">F270*0.27</f>
        <v>5.8698</v>
      </c>
      <c r="H270" s="22" t="n">
        <f aca="false">SUM(F270:G270)</f>
        <v>27.6098</v>
      </c>
      <c r="I270" s="23" t="n">
        <f aca="false">E270*H270</f>
        <v>8282.94</v>
      </c>
    </row>
    <row r="271" customFormat="false" ht="14.45" hidden="false" customHeight="true" outlineLevel="0" collapsed="false">
      <c r="A271" s="17" t="s">
        <v>555</v>
      </c>
      <c r="B271" s="31" t="n">
        <v>180423</v>
      </c>
      <c r="C271" s="17" t="s">
        <v>556</v>
      </c>
      <c r="D271" s="19" t="s">
        <v>51</v>
      </c>
      <c r="E271" s="19" t="n">
        <v>200</v>
      </c>
      <c r="F271" s="20" t="n">
        <v>33.6</v>
      </c>
      <c r="G271" s="21" t="n">
        <f aca="false">F271*0.27</f>
        <v>9.072</v>
      </c>
      <c r="H271" s="22" t="n">
        <f aca="false">SUM(F271:G271)</f>
        <v>42.672</v>
      </c>
      <c r="I271" s="23" t="n">
        <f aca="false">E271*H271</f>
        <v>8534.4</v>
      </c>
    </row>
    <row r="272" customFormat="false" ht="14.45" hidden="false" customHeight="true" outlineLevel="0" collapsed="false">
      <c r="A272" s="17" t="s">
        <v>557</v>
      </c>
      <c r="B272" s="26"/>
      <c r="C272" s="17" t="s">
        <v>558</v>
      </c>
      <c r="D272" s="26"/>
      <c r="E272" s="26"/>
      <c r="F272" s="27"/>
      <c r="G272" s="27"/>
      <c r="H272" s="27"/>
      <c r="I272" s="27"/>
    </row>
    <row r="273" customFormat="false" ht="14.45" hidden="false" customHeight="true" outlineLevel="0" collapsed="false">
      <c r="A273" s="17" t="s">
        <v>559</v>
      </c>
      <c r="B273" s="31" t="n">
        <v>180680</v>
      </c>
      <c r="C273" s="17" t="s">
        <v>560</v>
      </c>
      <c r="D273" s="19" t="s">
        <v>21</v>
      </c>
      <c r="E273" s="19" t="n">
        <v>30</v>
      </c>
      <c r="F273" s="20" t="n">
        <v>265.77</v>
      </c>
      <c r="G273" s="21" t="n">
        <f aca="false">F273*0.27</f>
        <v>71.7579</v>
      </c>
      <c r="H273" s="22" t="n">
        <f aca="false">SUM(F273:G273)</f>
        <v>337.5279</v>
      </c>
      <c r="I273" s="23" t="n">
        <f aca="false">E273*H273</f>
        <v>10125.837</v>
      </c>
    </row>
    <row r="274" customFormat="false" ht="14.45" hidden="false" customHeight="true" outlineLevel="0" collapsed="false">
      <c r="A274" s="17" t="s">
        <v>561</v>
      </c>
      <c r="B274" s="31" t="n">
        <v>180093</v>
      </c>
      <c r="C274" s="17" t="s">
        <v>562</v>
      </c>
      <c r="D274" s="19" t="s">
        <v>21</v>
      </c>
      <c r="E274" s="19" t="n">
        <v>50</v>
      </c>
      <c r="F274" s="20" t="n">
        <v>19.26</v>
      </c>
      <c r="G274" s="21" t="n">
        <f aca="false">F274*0.27</f>
        <v>5.2002</v>
      </c>
      <c r="H274" s="22" t="n">
        <f aca="false">SUM(F274:G274)</f>
        <v>24.4602</v>
      </c>
      <c r="I274" s="23" t="n">
        <f aca="false">E274*H274</f>
        <v>1223.01</v>
      </c>
    </row>
    <row r="275" customFormat="false" ht="14.45" hidden="false" customHeight="true" outlineLevel="0" collapsed="false">
      <c r="A275" s="17" t="s">
        <v>563</v>
      </c>
      <c r="B275" s="31" t="n">
        <v>180417</v>
      </c>
      <c r="C275" s="17" t="s">
        <v>564</v>
      </c>
      <c r="D275" s="19" t="s">
        <v>21</v>
      </c>
      <c r="E275" s="19" t="n">
        <v>2</v>
      </c>
      <c r="F275" s="25" t="n">
        <v>3218.97</v>
      </c>
      <c r="G275" s="21" t="n">
        <f aca="false">F275*0.27</f>
        <v>869.1219</v>
      </c>
      <c r="H275" s="22" t="n">
        <f aca="false">SUM(F275:G275)</f>
        <v>4088.0919</v>
      </c>
      <c r="I275" s="23" t="n">
        <f aca="false">E275*H275</f>
        <v>8176.1838</v>
      </c>
    </row>
    <row r="276" customFormat="false" ht="14.45" hidden="false" customHeight="true" outlineLevel="0" collapsed="false">
      <c r="A276" s="17" t="s">
        <v>565</v>
      </c>
      <c r="B276" s="31" t="n">
        <v>180349</v>
      </c>
      <c r="C276" s="17" t="s">
        <v>566</v>
      </c>
      <c r="D276" s="19" t="s">
        <v>21</v>
      </c>
      <c r="E276" s="19" t="n">
        <v>2</v>
      </c>
      <c r="F276" s="25" t="n">
        <v>1389.67</v>
      </c>
      <c r="G276" s="21" t="n">
        <f aca="false">F276*0.27</f>
        <v>375.2109</v>
      </c>
      <c r="H276" s="22" t="n">
        <f aca="false">SUM(F276:G276)</f>
        <v>1764.8809</v>
      </c>
      <c r="I276" s="23" t="n">
        <f aca="false">E276*H276</f>
        <v>3529.7618</v>
      </c>
    </row>
    <row r="277" customFormat="false" ht="14.45" hidden="false" customHeight="true" outlineLevel="0" collapsed="false">
      <c r="A277" s="17" t="s">
        <v>567</v>
      </c>
      <c r="B277" s="31" t="n">
        <v>180214</v>
      </c>
      <c r="C277" s="17" t="s">
        <v>568</v>
      </c>
      <c r="D277" s="19" t="s">
        <v>84</v>
      </c>
      <c r="E277" s="19" t="n">
        <v>500</v>
      </c>
      <c r="F277" s="20" t="n">
        <v>360.71</v>
      </c>
      <c r="G277" s="21" t="n">
        <f aca="false">F277*0.27</f>
        <v>97.3917</v>
      </c>
      <c r="H277" s="22" t="n">
        <f aca="false">SUM(F277:G277)</f>
        <v>458.1017</v>
      </c>
      <c r="I277" s="23" t="n">
        <f aca="false">E277*H277</f>
        <v>229050.85</v>
      </c>
    </row>
    <row r="278" customFormat="false" ht="14.45" hidden="false" customHeight="true" outlineLevel="0" collapsed="false">
      <c r="A278" s="17" t="s">
        <v>569</v>
      </c>
      <c r="B278" s="31" t="n">
        <v>180845</v>
      </c>
      <c r="C278" s="17" t="s">
        <v>570</v>
      </c>
      <c r="D278" s="19" t="s">
        <v>84</v>
      </c>
      <c r="E278" s="19" t="n">
        <v>300</v>
      </c>
      <c r="F278" s="20" t="n">
        <v>144.28</v>
      </c>
      <c r="G278" s="21" t="n">
        <f aca="false">F278*0.27</f>
        <v>38.9556</v>
      </c>
      <c r="H278" s="22" t="n">
        <f aca="false">SUM(F278:G278)</f>
        <v>183.2356</v>
      </c>
      <c r="I278" s="23" t="n">
        <f aca="false">E278*H278</f>
        <v>54970.68</v>
      </c>
    </row>
    <row r="279" customFormat="false" ht="14.45" hidden="false" customHeight="true" outlineLevel="0" collapsed="false">
      <c r="A279" s="17" t="s">
        <v>571</v>
      </c>
      <c r="B279" s="31" t="n">
        <v>180350</v>
      </c>
      <c r="C279" s="17" t="s">
        <v>572</v>
      </c>
      <c r="D279" s="19" t="s">
        <v>21</v>
      </c>
      <c r="E279" s="19" t="n">
        <v>2</v>
      </c>
      <c r="F279" s="25" t="n">
        <v>1291.86</v>
      </c>
      <c r="G279" s="21" t="n">
        <f aca="false">F279*0.27</f>
        <v>348.8022</v>
      </c>
      <c r="H279" s="22" t="n">
        <f aca="false">SUM(F279:G279)</f>
        <v>1640.6622</v>
      </c>
      <c r="I279" s="23" t="n">
        <f aca="false">E279*H279</f>
        <v>3281.3244</v>
      </c>
    </row>
    <row r="280" customFormat="false" ht="14.45" hidden="false" customHeight="true" outlineLevel="0" collapsed="false">
      <c r="A280" s="17" t="s">
        <v>573</v>
      </c>
      <c r="B280" s="31" t="n">
        <v>180105</v>
      </c>
      <c r="C280" s="17" t="s">
        <v>574</v>
      </c>
      <c r="D280" s="19" t="s">
        <v>51</v>
      </c>
      <c r="E280" s="19" t="n">
        <v>100</v>
      </c>
      <c r="F280" s="20" t="n">
        <v>15.82</v>
      </c>
      <c r="G280" s="21" t="n">
        <f aca="false">F280*0.27</f>
        <v>4.2714</v>
      </c>
      <c r="H280" s="22" t="n">
        <f aca="false">SUM(F280:G280)</f>
        <v>20.0914</v>
      </c>
      <c r="I280" s="23" t="n">
        <f aca="false">E280*H280</f>
        <v>2009.14</v>
      </c>
    </row>
    <row r="281" customFormat="false" ht="14.45" hidden="false" customHeight="true" outlineLevel="0" collapsed="false">
      <c r="A281" s="17" t="s">
        <v>575</v>
      </c>
      <c r="B281" s="31" t="n">
        <v>180104</v>
      </c>
      <c r="C281" s="17" t="s">
        <v>576</v>
      </c>
      <c r="D281" s="19" t="s">
        <v>51</v>
      </c>
      <c r="E281" s="19" t="n">
        <v>200</v>
      </c>
      <c r="F281" s="20" t="n">
        <v>21.14</v>
      </c>
      <c r="G281" s="21" t="n">
        <f aca="false">F281*0.27</f>
        <v>5.7078</v>
      </c>
      <c r="H281" s="22" t="n">
        <f aca="false">SUM(F281:G281)</f>
        <v>26.8478</v>
      </c>
      <c r="I281" s="23" t="n">
        <f aca="false">E281*H281</f>
        <v>5369.56</v>
      </c>
    </row>
    <row r="282" customFormat="false" ht="14.45" hidden="false" customHeight="true" outlineLevel="0" collapsed="false">
      <c r="A282" s="17" t="s">
        <v>577</v>
      </c>
      <c r="B282" s="31" t="n">
        <v>180103</v>
      </c>
      <c r="C282" s="17" t="s">
        <v>578</v>
      </c>
      <c r="D282" s="19" t="s">
        <v>51</v>
      </c>
      <c r="E282" s="19" t="n">
        <v>100</v>
      </c>
      <c r="F282" s="20" t="n">
        <v>29.76</v>
      </c>
      <c r="G282" s="21" t="n">
        <f aca="false">F282*0.27</f>
        <v>8.0352</v>
      </c>
      <c r="H282" s="22" t="n">
        <f aca="false">SUM(F282:G282)</f>
        <v>37.7952</v>
      </c>
      <c r="I282" s="23" t="n">
        <f aca="false">E282*H282</f>
        <v>3779.52</v>
      </c>
    </row>
    <row r="283" customFormat="false" ht="14.45" hidden="false" customHeight="true" outlineLevel="0" collapsed="false">
      <c r="A283" s="17" t="s">
        <v>579</v>
      </c>
      <c r="B283" s="31" t="n">
        <v>180102</v>
      </c>
      <c r="C283" s="17" t="s">
        <v>580</v>
      </c>
      <c r="D283" s="19" t="s">
        <v>51</v>
      </c>
      <c r="E283" s="19" t="n">
        <v>300</v>
      </c>
      <c r="F283" s="20" t="n">
        <v>36.04</v>
      </c>
      <c r="G283" s="21" t="n">
        <f aca="false">F283*0.27</f>
        <v>9.7308</v>
      </c>
      <c r="H283" s="22" t="n">
        <f aca="false">SUM(F283:G283)</f>
        <v>45.7708</v>
      </c>
      <c r="I283" s="23" t="n">
        <f aca="false">E283*H283</f>
        <v>13731.24</v>
      </c>
    </row>
    <row r="284" customFormat="false" ht="14.45" hidden="false" customHeight="true" outlineLevel="0" collapsed="false">
      <c r="A284" s="17" t="s">
        <v>581</v>
      </c>
      <c r="B284" s="31" t="n">
        <v>180508</v>
      </c>
      <c r="C284" s="17" t="s">
        <v>582</v>
      </c>
      <c r="D284" s="19" t="s">
        <v>51</v>
      </c>
      <c r="E284" s="19" t="n">
        <v>100</v>
      </c>
      <c r="F284" s="20" t="n">
        <v>76.44</v>
      </c>
      <c r="G284" s="21" t="n">
        <f aca="false">F284*0.27</f>
        <v>20.6388</v>
      </c>
      <c r="H284" s="22" t="n">
        <f aca="false">SUM(F284:G284)</f>
        <v>97.0788</v>
      </c>
      <c r="I284" s="23" t="n">
        <f aca="false">E284*H284</f>
        <v>9707.88</v>
      </c>
    </row>
    <row r="285" customFormat="false" ht="14.45" hidden="false" customHeight="true" outlineLevel="0" collapsed="false">
      <c r="A285" s="17" t="s">
        <v>583</v>
      </c>
      <c r="B285" s="26"/>
      <c r="C285" s="17" t="s">
        <v>584</v>
      </c>
      <c r="D285" s="26"/>
      <c r="E285" s="26"/>
      <c r="F285" s="27"/>
      <c r="G285" s="27"/>
      <c r="H285" s="27"/>
      <c r="I285" s="27"/>
    </row>
    <row r="286" customFormat="false" ht="14.45" hidden="false" customHeight="true" outlineLevel="0" collapsed="false">
      <c r="A286" s="17" t="s">
        <v>585</v>
      </c>
      <c r="B286" s="31" t="n">
        <v>181475</v>
      </c>
      <c r="C286" s="17" t="s">
        <v>586</v>
      </c>
      <c r="D286" s="19" t="s">
        <v>21</v>
      </c>
      <c r="E286" s="19" t="n">
        <v>30</v>
      </c>
      <c r="F286" s="25" t="n">
        <v>1392.94</v>
      </c>
      <c r="G286" s="21" t="n">
        <f aca="false">F286*0.27</f>
        <v>376.0938</v>
      </c>
      <c r="H286" s="22" t="n">
        <f aca="false">SUM(F286:G286)</f>
        <v>1769.0338</v>
      </c>
      <c r="I286" s="23" t="n">
        <f aca="false">E286*H286</f>
        <v>53071.014</v>
      </c>
    </row>
    <row r="287" customFormat="false" ht="14.45" hidden="false" customHeight="true" outlineLevel="0" collapsed="false">
      <c r="A287" s="17" t="s">
        <v>587</v>
      </c>
      <c r="B287" s="31" t="n">
        <v>181476</v>
      </c>
      <c r="C287" s="17" t="s">
        <v>588</v>
      </c>
      <c r="D287" s="19" t="s">
        <v>21</v>
      </c>
      <c r="E287" s="19" t="n">
        <v>20</v>
      </c>
      <c r="F287" s="25" t="n">
        <v>1338.94</v>
      </c>
      <c r="G287" s="21" t="n">
        <f aca="false">F287*0.27</f>
        <v>361.5138</v>
      </c>
      <c r="H287" s="22" t="n">
        <f aca="false">SUM(F287:G287)</f>
        <v>1700.4538</v>
      </c>
      <c r="I287" s="23" t="n">
        <f aca="false">E287*H287</f>
        <v>34009.076</v>
      </c>
    </row>
    <row r="288" customFormat="false" ht="14.45" hidden="false" customHeight="true" outlineLevel="0" collapsed="false">
      <c r="A288" s="28" t="s">
        <v>589</v>
      </c>
      <c r="B288" s="11"/>
      <c r="C288" s="12" t="s">
        <v>590</v>
      </c>
      <c r="D288" s="11"/>
      <c r="E288" s="11"/>
      <c r="F288" s="13"/>
      <c r="G288" s="13"/>
      <c r="H288" s="13"/>
      <c r="I288" s="13"/>
    </row>
    <row r="289" customFormat="false" ht="14.45" hidden="false" customHeight="true" outlineLevel="0" collapsed="false">
      <c r="A289" s="17" t="s">
        <v>591</v>
      </c>
      <c r="B289" s="31" t="n">
        <v>201507</v>
      </c>
      <c r="C289" s="17" t="s">
        <v>592</v>
      </c>
      <c r="D289" s="19" t="s">
        <v>21</v>
      </c>
      <c r="E289" s="19" t="n">
        <v>50</v>
      </c>
      <c r="F289" s="20" t="n">
        <v>200.65</v>
      </c>
      <c r="G289" s="21" t="n">
        <f aca="false">F289*0.27</f>
        <v>54.1755</v>
      </c>
      <c r="H289" s="22" t="n">
        <f aca="false">SUM(F289:G289)</f>
        <v>254.8255</v>
      </c>
      <c r="I289" s="23" t="n">
        <f aca="false">E289*H289</f>
        <v>12741.275</v>
      </c>
    </row>
    <row r="290" customFormat="false" ht="14.45" hidden="false" customHeight="true" outlineLevel="0" collapsed="false">
      <c r="A290" s="17" t="s">
        <v>593</v>
      </c>
      <c r="B290" s="31" t="n">
        <v>201509</v>
      </c>
      <c r="C290" s="17" t="s">
        <v>594</v>
      </c>
      <c r="D290" s="19" t="s">
        <v>21</v>
      </c>
      <c r="E290" s="19" t="n">
        <v>50</v>
      </c>
      <c r="F290" s="20" t="n">
        <v>258.15</v>
      </c>
      <c r="G290" s="21" t="n">
        <f aca="false">F290*0.27</f>
        <v>69.7005</v>
      </c>
      <c r="H290" s="22" t="n">
        <f aca="false">SUM(F290:G290)</f>
        <v>327.8505</v>
      </c>
      <c r="I290" s="23" t="n">
        <f aca="false">E290*H290</f>
        <v>16392.525</v>
      </c>
    </row>
    <row r="291" customFormat="false" ht="14.45" hidden="false" customHeight="true" outlineLevel="0" collapsed="false">
      <c r="A291" s="17" t="s">
        <v>595</v>
      </c>
      <c r="B291" s="31" t="n">
        <v>201325</v>
      </c>
      <c r="C291" s="17" t="s">
        <v>596</v>
      </c>
      <c r="D291" s="19" t="s">
        <v>21</v>
      </c>
      <c r="E291" s="19" t="n">
        <v>10</v>
      </c>
      <c r="F291" s="20" t="n">
        <v>490.65</v>
      </c>
      <c r="G291" s="21" t="n">
        <f aca="false">F291*0.27</f>
        <v>132.4755</v>
      </c>
      <c r="H291" s="22" t="n">
        <f aca="false">SUM(F291:G291)</f>
        <v>623.1255</v>
      </c>
      <c r="I291" s="23" t="n">
        <f aca="false">E291*H291</f>
        <v>6231.255</v>
      </c>
    </row>
    <row r="292" customFormat="false" ht="14.45" hidden="false" customHeight="true" outlineLevel="0" collapsed="false">
      <c r="A292" s="10" t="s">
        <v>597</v>
      </c>
      <c r="B292" s="11"/>
      <c r="C292" s="12" t="s">
        <v>598</v>
      </c>
      <c r="D292" s="11"/>
      <c r="E292" s="11"/>
      <c r="F292" s="13"/>
      <c r="G292" s="13"/>
      <c r="H292" s="13"/>
      <c r="I292" s="13"/>
    </row>
    <row r="293" customFormat="false" ht="14.45" hidden="false" customHeight="true" outlineLevel="0" collapsed="false">
      <c r="A293" s="17" t="s">
        <v>599</v>
      </c>
      <c r="B293" s="31" t="n">
        <v>220496</v>
      </c>
      <c r="C293" s="17" t="s">
        <v>600</v>
      </c>
      <c r="D293" s="19" t="s">
        <v>21</v>
      </c>
      <c r="E293" s="19" t="n">
        <v>6</v>
      </c>
      <c r="F293" s="25" t="n">
        <v>19472.73</v>
      </c>
      <c r="G293" s="21" t="n">
        <f aca="false">F293*0.27</f>
        <v>5257.6371</v>
      </c>
      <c r="H293" s="22" t="n">
        <f aca="false">SUM(F293:G293)</f>
        <v>24730.3671</v>
      </c>
      <c r="I293" s="23" t="n">
        <f aca="false">E293*H293</f>
        <v>148382.2026</v>
      </c>
    </row>
    <row r="294" customFormat="false" ht="14.45" hidden="false" customHeight="true" outlineLevel="0" collapsed="false">
      <c r="A294" s="10" t="s">
        <v>601</v>
      </c>
      <c r="B294" s="11"/>
      <c r="C294" s="12" t="s">
        <v>602</v>
      </c>
      <c r="D294" s="11"/>
      <c r="E294" s="11"/>
      <c r="F294" s="13"/>
      <c r="G294" s="13"/>
      <c r="H294" s="13"/>
      <c r="I294" s="13"/>
    </row>
    <row r="295" customFormat="false" ht="14.45" hidden="false" customHeight="true" outlineLevel="0" collapsed="false">
      <c r="A295" s="17" t="s">
        <v>603</v>
      </c>
      <c r="B295" s="31" t="n">
        <v>191522</v>
      </c>
      <c r="C295" s="17" t="s">
        <v>604</v>
      </c>
      <c r="D295" s="19" t="s">
        <v>21</v>
      </c>
      <c r="E295" s="19" t="n">
        <v>30</v>
      </c>
      <c r="F295" s="20" t="n">
        <v>30.68</v>
      </c>
      <c r="G295" s="21" t="n">
        <f aca="false">F295*0.27</f>
        <v>8.2836</v>
      </c>
      <c r="H295" s="22" t="n">
        <f aca="false">SUM(F295:G295)</f>
        <v>38.9636</v>
      </c>
      <c r="I295" s="23" t="n">
        <f aca="false">E295*H295</f>
        <v>1168.908</v>
      </c>
    </row>
    <row r="296" customFormat="false" ht="14.45" hidden="false" customHeight="true" outlineLevel="0" collapsed="false">
      <c r="A296" s="17" t="s">
        <v>605</v>
      </c>
      <c r="B296" s="31" t="n">
        <v>191523</v>
      </c>
      <c r="C296" s="17" t="s">
        <v>606</v>
      </c>
      <c r="D296" s="19" t="s">
        <v>21</v>
      </c>
      <c r="E296" s="19" t="n">
        <v>30</v>
      </c>
      <c r="F296" s="20" t="n">
        <v>30.68</v>
      </c>
      <c r="G296" s="21" t="n">
        <f aca="false">F296*0.27</f>
        <v>8.2836</v>
      </c>
      <c r="H296" s="22" t="n">
        <f aca="false">SUM(F296:G296)</f>
        <v>38.9636</v>
      </c>
      <c r="I296" s="23" t="n">
        <f aca="false">E296*H296</f>
        <v>1168.908</v>
      </c>
    </row>
    <row r="297" customFormat="false" ht="14.45" hidden="false" customHeight="true" outlineLevel="0" collapsed="false">
      <c r="A297" s="17" t="s">
        <v>607</v>
      </c>
      <c r="B297" s="31" t="n">
        <v>190806</v>
      </c>
      <c r="C297" s="17" t="s">
        <v>608</v>
      </c>
      <c r="D297" s="19" t="s">
        <v>21</v>
      </c>
      <c r="E297" s="19" t="n">
        <v>100</v>
      </c>
      <c r="F297" s="20" t="n">
        <v>32.2</v>
      </c>
      <c r="G297" s="21" t="n">
        <f aca="false">F297*0.27</f>
        <v>8.694</v>
      </c>
      <c r="H297" s="22" t="n">
        <f aca="false">SUM(F297:G297)</f>
        <v>40.894</v>
      </c>
      <c r="I297" s="23" t="n">
        <f aca="false">E297*H297</f>
        <v>4089.4</v>
      </c>
    </row>
    <row r="298" customFormat="false" ht="14.45" hidden="false" customHeight="true" outlineLevel="0" collapsed="false">
      <c r="A298" s="17" t="s">
        <v>609</v>
      </c>
      <c r="B298" s="31" t="n">
        <v>190609</v>
      </c>
      <c r="C298" s="17" t="s">
        <v>610</v>
      </c>
      <c r="D298" s="19" t="s">
        <v>21</v>
      </c>
      <c r="E298" s="19" t="n">
        <v>80</v>
      </c>
      <c r="F298" s="20" t="n">
        <v>504.5</v>
      </c>
      <c r="G298" s="21" t="n">
        <f aca="false">F298*0.27</f>
        <v>136.215</v>
      </c>
      <c r="H298" s="22" t="n">
        <f aca="false">SUM(F298:G298)</f>
        <v>640.715</v>
      </c>
      <c r="I298" s="23" t="n">
        <f aca="false">E298*H298</f>
        <v>51257.2</v>
      </c>
    </row>
    <row r="299" customFormat="false" ht="14.45" hidden="false" customHeight="true" outlineLevel="0" collapsed="false">
      <c r="A299" s="17" t="s">
        <v>611</v>
      </c>
      <c r="B299" s="31" t="n">
        <v>190716</v>
      </c>
      <c r="C299" s="17" t="s">
        <v>612</v>
      </c>
      <c r="D299" s="19" t="s">
        <v>51</v>
      </c>
      <c r="E299" s="19" t="n">
        <v>40</v>
      </c>
      <c r="F299" s="20" t="n">
        <v>280.96</v>
      </c>
      <c r="G299" s="21" t="n">
        <f aca="false">F299*0.27</f>
        <v>75.8592</v>
      </c>
      <c r="H299" s="22" t="n">
        <f aca="false">SUM(F299:G299)</f>
        <v>356.8192</v>
      </c>
      <c r="I299" s="23" t="n">
        <f aca="false">E299*H299</f>
        <v>14272.768</v>
      </c>
    </row>
    <row r="300" customFormat="false" ht="14.45" hidden="false" customHeight="true" outlineLevel="0" collapsed="false">
      <c r="A300" s="17" t="s">
        <v>613</v>
      </c>
      <c r="B300" s="31" t="n">
        <v>190529</v>
      </c>
      <c r="C300" s="17" t="s">
        <v>614</v>
      </c>
      <c r="D300" s="19" t="s">
        <v>21</v>
      </c>
      <c r="E300" s="19" t="n">
        <v>10</v>
      </c>
      <c r="F300" s="25" t="n">
        <v>3551.99</v>
      </c>
      <c r="G300" s="21" t="n">
        <f aca="false">F300*0.27</f>
        <v>959.0373</v>
      </c>
      <c r="H300" s="22" t="n">
        <f aca="false">SUM(F300:G300)</f>
        <v>4511.0273</v>
      </c>
      <c r="I300" s="23" t="n">
        <f aca="false">E300*H300</f>
        <v>45110.273</v>
      </c>
    </row>
    <row r="301" customFormat="false" ht="14.45" hidden="false" customHeight="true" outlineLevel="0" collapsed="false">
      <c r="A301" s="17" t="s">
        <v>615</v>
      </c>
      <c r="B301" s="31" t="n">
        <v>190218</v>
      </c>
      <c r="C301" s="17" t="s">
        <v>616</v>
      </c>
      <c r="D301" s="19" t="s">
        <v>21</v>
      </c>
      <c r="E301" s="19" t="n">
        <v>20</v>
      </c>
      <c r="F301" s="20" t="n">
        <v>28.46</v>
      </c>
      <c r="G301" s="21" t="n">
        <f aca="false">F301*0.27</f>
        <v>7.6842</v>
      </c>
      <c r="H301" s="22" t="n">
        <f aca="false">SUM(F301:G301)</f>
        <v>36.1442</v>
      </c>
      <c r="I301" s="23" t="n">
        <f aca="false">E301*H301</f>
        <v>722.884</v>
      </c>
    </row>
    <row r="302" customFormat="false" ht="14.45" hidden="false" customHeight="true" outlineLevel="0" collapsed="false">
      <c r="A302" s="17" t="s">
        <v>617</v>
      </c>
      <c r="B302" s="31" t="n">
        <v>190787</v>
      </c>
      <c r="C302" s="17" t="s">
        <v>618</v>
      </c>
      <c r="D302" s="19" t="s">
        <v>21</v>
      </c>
      <c r="E302" s="19" t="n">
        <v>10</v>
      </c>
      <c r="F302" s="20" t="n">
        <v>90.71</v>
      </c>
      <c r="G302" s="21" t="n">
        <f aca="false">F302*0.27</f>
        <v>24.4917</v>
      </c>
      <c r="H302" s="22" t="n">
        <f aca="false">SUM(F302:G302)</f>
        <v>115.2017</v>
      </c>
      <c r="I302" s="23" t="n">
        <f aca="false">E302*H302</f>
        <v>1152.017</v>
      </c>
    </row>
    <row r="303" customFormat="false" ht="14.45" hidden="false" customHeight="true" outlineLevel="0" collapsed="false">
      <c r="A303" s="17" t="s">
        <v>619</v>
      </c>
      <c r="B303" s="31" t="n">
        <v>191513</v>
      </c>
      <c r="C303" s="17" t="s">
        <v>620</v>
      </c>
      <c r="D303" s="19" t="s">
        <v>21</v>
      </c>
      <c r="E303" s="19" t="n">
        <v>5</v>
      </c>
      <c r="F303" s="20" t="n">
        <v>175.71</v>
      </c>
      <c r="G303" s="21" t="n">
        <f aca="false">F303*0.27</f>
        <v>47.4417</v>
      </c>
      <c r="H303" s="22" t="n">
        <f aca="false">SUM(F303:G303)</f>
        <v>223.1517</v>
      </c>
      <c r="I303" s="23" t="n">
        <f aca="false">E303*H303</f>
        <v>1115.7585</v>
      </c>
    </row>
    <row r="304" customFormat="false" ht="14.45" hidden="false" customHeight="true" outlineLevel="0" collapsed="false">
      <c r="A304" s="17" t="s">
        <v>621</v>
      </c>
      <c r="B304" s="31" t="n">
        <v>190691</v>
      </c>
      <c r="C304" s="17" t="s">
        <v>622</v>
      </c>
      <c r="D304" s="19" t="s">
        <v>21</v>
      </c>
      <c r="E304" s="19" t="n">
        <v>20</v>
      </c>
      <c r="F304" s="20" t="n">
        <v>149.52</v>
      </c>
      <c r="G304" s="21" t="n">
        <f aca="false">F304*0.27</f>
        <v>40.3704</v>
      </c>
      <c r="H304" s="22" t="n">
        <f aca="false">SUM(F304:G304)</f>
        <v>189.8904</v>
      </c>
      <c r="I304" s="23" t="n">
        <f aca="false">E304*H304</f>
        <v>3797.808</v>
      </c>
    </row>
    <row r="305" customFormat="false" ht="14.45" hidden="false" customHeight="true" outlineLevel="0" collapsed="false">
      <c r="A305" s="17" t="s">
        <v>623</v>
      </c>
      <c r="B305" s="31" t="n">
        <v>190791</v>
      </c>
      <c r="C305" s="17" t="s">
        <v>624</v>
      </c>
      <c r="D305" s="19" t="s">
        <v>21</v>
      </c>
      <c r="E305" s="19" t="n">
        <v>200</v>
      </c>
      <c r="F305" s="20" t="n">
        <v>28.87</v>
      </c>
      <c r="G305" s="21" t="n">
        <f aca="false">F305*0.27</f>
        <v>7.7949</v>
      </c>
      <c r="H305" s="22" t="n">
        <f aca="false">SUM(F305:G305)</f>
        <v>36.6649</v>
      </c>
      <c r="I305" s="23" t="n">
        <f aca="false">E305*H305</f>
        <v>7332.98</v>
      </c>
    </row>
    <row r="306" customFormat="false" ht="14.45" hidden="false" customHeight="true" outlineLevel="0" collapsed="false">
      <c r="A306" s="17" t="s">
        <v>625</v>
      </c>
      <c r="B306" s="31" t="n">
        <v>190790</v>
      </c>
      <c r="C306" s="17" t="s">
        <v>626</v>
      </c>
      <c r="D306" s="19" t="s">
        <v>21</v>
      </c>
      <c r="E306" s="19" t="n">
        <v>200</v>
      </c>
      <c r="F306" s="20" t="n">
        <v>10.07</v>
      </c>
      <c r="G306" s="21" t="n">
        <f aca="false">F306*0.27</f>
        <v>2.7189</v>
      </c>
      <c r="H306" s="22" t="n">
        <f aca="false">SUM(F306:G306)</f>
        <v>12.7889</v>
      </c>
      <c r="I306" s="23" t="n">
        <f aca="false">E306*H306</f>
        <v>2557.78</v>
      </c>
    </row>
    <row r="307" customFormat="false" ht="14.45" hidden="false" customHeight="true" outlineLevel="0" collapsed="false">
      <c r="A307" s="17" t="s">
        <v>627</v>
      </c>
      <c r="B307" s="31" t="n">
        <v>190792</v>
      </c>
      <c r="C307" s="17" t="s">
        <v>628</v>
      </c>
      <c r="D307" s="19" t="s">
        <v>21</v>
      </c>
      <c r="E307" s="19" t="n">
        <v>100</v>
      </c>
      <c r="F307" s="20" t="n">
        <v>135.48</v>
      </c>
      <c r="G307" s="21" t="n">
        <f aca="false">F307*0.27</f>
        <v>36.5796</v>
      </c>
      <c r="H307" s="22" t="n">
        <f aca="false">SUM(F307:G307)</f>
        <v>172.0596</v>
      </c>
      <c r="I307" s="23" t="n">
        <f aca="false">E307*H307</f>
        <v>17205.96</v>
      </c>
    </row>
    <row r="308" customFormat="false" ht="14.45" hidden="false" customHeight="true" outlineLevel="0" collapsed="false">
      <c r="A308" s="17" t="s">
        <v>629</v>
      </c>
      <c r="B308" s="31" t="n">
        <v>190092</v>
      </c>
      <c r="C308" s="17" t="s">
        <v>630</v>
      </c>
      <c r="D308" s="19" t="s">
        <v>21</v>
      </c>
      <c r="E308" s="19" t="n">
        <v>50</v>
      </c>
      <c r="F308" s="20" t="n">
        <v>682.81</v>
      </c>
      <c r="G308" s="21" t="n">
        <f aca="false">F308*0.27</f>
        <v>184.3587</v>
      </c>
      <c r="H308" s="22" t="n">
        <f aca="false">SUM(F308:G308)</f>
        <v>867.1687</v>
      </c>
      <c r="I308" s="23" t="n">
        <f aca="false">E308*H308</f>
        <v>43358.435</v>
      </c>
    </row>
    <row r="309" customFormat="false" ht="14.45" hidden="false" customHeight="true" outlineLevel="0" collapsed="false">
      <c r="A309" s="17" t="s">
        <v>631</v>
      </c>
      <c r="B309" s="31" t="n">
        <v>190232</v>
      </c>
      <c r="C309" s="17" t="s">
        <v>632</v>
      </c>
      <c r="D309" s="19" t="s">
        <v>21</v>
      </c>
      <c r="E309" s="19" t="n">
        <v>50</v>
      </c>
      <c r="F309" s="20" t="n">
        <v>433.24</v>
      </c>
      <c r="G309" s="21" t="n">
        <f aca="false">F309*0.27</f>
        <v>116.9748</v>
      </c>
      <c r="H309" s="22" t="n">
        <f aca="false">SUM(F309:G309)</f>
        <v>550.2148</v>
      </c>
      <c r="I309" s="23" t="n">
        <f aca="false">E309*H309</f>
        <v>27510.74</v>
      </c>
    </row>
    <row r="310" customFormat="false" ht="14.45" hidden="false" customHeight="true" outlineLevel="0" collapsed="false">
      <c r="A310" s="17" t="s">
        <v>633</v>
      </c>
      <c r="B310" s="31" t="n">
        <v>190238</v>
      </c>
      <c r="C310" s="17" t="s">
        <v>634</v>
      </c>
      <c r="D310" s="19" t="s">
        <v>21</v>
      </c>
      <c r="E310" s="19" t="n">
        <v>10</v>
      </c>
      <c r="F310" s="20" t="n">
        <v>679.57</v>
      </c>
      <c r="G310" s="21" t="n">
        <f aca="false">F310*0.27</f>
        <v>183.4839</v>
      </c>
      <c r="H310" s="22" t="n">
        <f aca="false">SUM(F310:G310)</f>
        <v>863.0539</v>
      </c>
      <c r="I310" s="23" t="n">
        <f aca="false">E310*H310</f>
        <v>8630.539</v>
      </c>
    </row>
    <row r="311" customFormat="false" ht="14.45" hidden="false" customHeight="true" outlineLevel="0" collapsed="false">
      <c r="A311" s="17" t="s">
        <v>635</v>
      </c>
      <c r="B311" s="31" t="n">
        <v>190101</v>
      </c>
      <c r="C311" s="17" t="s">
        <v>636</v>
      </c>
      <c r="D311" s="19" t="s">
        <v>21</v>
      </c>
      <c r="E311" s="19" t="n">
        <v>10</v>
      </c>
      <c r="F311" s="25" t="n">
        <v>1629.2</v>
      </c>
      <c r="G311" s="21" t="n">
        <f aca="false">F311*0.27</f>
        <v>439.884</v>
      </c>
      <c r="H311" s="22" t="n">
        <f aca="false">SUM(F311:G311)</f>
        <v>2069.084</v>
      </c>
      <c r="I311" s="23" t="n">
        <f aca="false">E311*H311</f>
        <v>20690.84</v>
      </c>
    </row>
    <row r="312" customFormat="false" ht="14.45" hidden="false" customHeight="true" outlineLevel="0" collapsed="false">
      <c r="A312" s="17" t="s">
        <v>637</v>
      </c>
      <c r="B312" s="31" t="n">
        <v>190797</v>
      </c>
      <c r="C312" s="17" t="s">
        <v>638</v>
      </c>
      <c r="D312" s="19" t="s">
        <v>21</v>
      </c>
      <c r="E312" s="19" t="n">
        <v>60</v>
      </c>
      <c r="F312" s="20" t="n">
        <v>73.51</v>
      </c>
      <c r="G312" s="21" t="n">
        <f aca="false">F312*0.27</f>
        <v>19.8477</v>
      </c>
      <c r="H312" s="22" t="n">
        <f aca="false">SUM(F312:G312)</f>
        <v>93.3577</v>
      </c>
      <c r="I312" s="23" t="n">
        <f aca="false">E312*H312</f>
        <v>5601.462</v>
      </c>
    </row>
    <row r="313" customFormat="false" ht="14.45" hidden="false" customHeight="true" outlineLevel="0" collapsed="false">
      <c r="A313" s="17" t="s">
        <v>639</v>
      </c>
      <c r="B313" s="31" t="n">
        <v>190795</v>
      </c>
      <c r="C313" s="17" t="s">
        <v>640</v>
      </c>
      <c r="D313" s="19" t="s">
        <v>21</v>
      </c>
      <c r="E313" s="19" t="n">
        <v>30</v>
      </c>
      <c r="F313" s="20" t="n">
        <v>73.01</v>
      </c>
      <c r="G313" s="21" t="n">
        <f aca="false">F313*0.27</f>
        <v>19.7127</v>
      </c>
      <c r="H313" s="22" t="n">
        <f aca="false">SUM(F313:G313)</f>
        <v>92.7227</v>
      </c>
      <c r="I313" s="23" t="n">
        <f aca="false">E313*H313</f>
        <v>2781.681</v>
      </c>
    </row>
    <row r="314" customFormat="false" ht="14.45" hidden="false" customHeight="true" outlineLevel="0" collapsed="false">
      <c r="A314" s="17" t="s">
        <v>641</v>
      </c>
      <c r="B314" s="31" t="n">
        <v>190794</v>
      </c>
      <c r="C314" s="17" t="s">
        <v>642</v>
      </c>
      <c r="D314" s="19" t="s">
        <v>21</v>
      </c>
      <c r="E314" s="19" t="n">
        <v>60</v>
      </c>
      <c r="F314" s="20" t="n">
        <v>65.26</v>
      </c>
      <c r="G314" s="21" t="n">
        <f aca="false">F314*0.27</f>
        <v>17.6202</v>
      </c>
      <c r="H314" s="22" t="n">
        <f aca="false">SUM(F314:G314)</f>
        <v>82.8802</v>
      </c>
      <c r="I314" s="23" t="n">
        <f aca="false">E314*H314</f>
        <v>4972.812</v>
      </c>
    </row>
    <row r="315" customFormat="false" ht="14.45" hidden="false" customHeight="true" outlineLevel="0" collapsed="false">
      <c r="A315" s="17" t="s">
        <v>643</v>
      </c>
      <c r="B315" s="31" t="n">
        <v>190851</v>
      </c>
      <c r="C315" s="17" t="s">
        <v>644</v>
      </c>
      <c r="D315" s="19" t="s">
        <v>21</v>
      </c>
      <c r="E315" s="19" t="n">
        <v>10</v>
      </c>
      <c r="F315" s="20" t="n">
        <v>157.39</v>
      </c>
      <c r="G315" s="21" t="n">
        <f aca="false">F315*0.27</f>
        <v>42.4953</v>
      </c>
      <c r="H315" s="22" t="n">
        <f aca="false">SUM(F315:G315)</f>
        <v>199.8853</v>
      </c>
      <c r="I315" s="23" t="n">
        <f aca="false">E315*H315</f>
        <v>1998.853</v>
      </c>
    </row>
    <row r="316" customFormat="false" ht="14.45" hidden="false" customHeight="true" outlineLevel="0" collapsed="false">
      <c r="A316" s="17" t="s">
        <v>645</v>
      </c>
      <c r="B316" s="31" t="n">
        <v>191374</v>
      </c>
      <c r="C316" s="17" t="s">
        <v>646</v>
      </c>
      <c r="D316" s="19" t="s">
        <v>21</v>
      </c>
      <c r="E316" s="19" t="n">
        <v>60</v>
      </c>
      <c r="F316" s="20" t="n">
        <v>18.32</v>
      </c>
      <c r="G316" s="21" t="n">
        <f aca="false">F316*0.27</f>
        <v>4.9464</v>
      </c>
      <c r="H316" s="22" t="n">
        <f aca="false">SUM(F316:G316)</f>
        <v>23.2664</v>
      </c>
      <c r="I316" s="23" t="n">
        <f aca="false">E316*H316</f>
        <v>1395.984</v>
      </c>
    </row>
    <row r="317" customFormat="false" ht="14.45" hidden="false" customHeight="true" outlineLevel="0" collapsed="false">
      <c r="A317" s="17" t="s">
        <v>647</v>
      </c>
      <c r="B317" s="31" t="n">
        <v>190852</v>
      </c>
      <c r="C317" s="17" t="s">
        <v>648</v>
      </c>
      <c r="D317" s="19" t="s">
        <v>21</v>
      </c>
      <c r="E317" s="19" t="n">
        <v>60</v>
      </c>
      <c r="F317" s="20" t="n">
        <v>16.31</v>
      </c>
      <c r="G317" s="21" t="n">
        <f aca="false">F317*0.27</f>
        <v>4.4037</v>
      </c>
      <c r="H317" s="22" t="n">
        <f aca="false">SUM(F317:G317)</f>
        <v>20.7137</v>
      </c>
      <c r="I317" s="23" t="n">
        <f aca="false">E317*H317</f>
        <v>1242.822</v>
      </c>
    </row>
    <row r="318" customFormat="false" ht="14.45" hidden="false" customHeight="true" outlineLevel="0" collapsed="false">
      <c r="A318" s="17" t="s">
        <v>649</v>
      </c>
      <c r="B318" s="31" t="n">
        <v>190376</v>
      </c>
      <c r="C318" s="17" t="s">
        <v>650</v>
      </c>
      <c r="D318" s="19" t="s">
        <v>21</v>
      </c>
      <c r="E318" s="19" t="n">
        <v>30</v>
      </c>
      <c r="F318" s="20" t="n">
        <v>566.25</v>
      </c>
      <c r="G318" s="21" t="n">
        <f aca="false">F318*0.27</f>
        <v>152.8875</v>
      </c>
      <c r="H318" s="22" t="n">
        <f aca="false">SUM(F318:G318)</f>
        <v>719.1375</v>
      </c>
      <c r="I318" s="23" t="n">
        <f aca="false">E318*H318</f>
        <v>21574.125</v>
      </c>
    </row>
    <row r="319" customFormat="false" ht="14.45" hidden="false" customHeight="true" outlineLevel="0" collapsed="false">
      <c r="A319" s="17" t="s">
        <v>651</v>
      </c>
      <c r="B319" s="31" t="n">
        <v>191519</v>
      </c>
      <c r="C319" s="17" t="s">
        <v>652</v>
      </c>
      <c r="D319" s="19" t="s">
        <v>21</v>
      </c>
      <c r="E319" s="19" t="n">
        <v>30</v>
      </c>
      <c r="F319" s="20" t="n">
        <v>101.83</v>
      </c>
      <c r="G319" s="21" t="n">
        <f aca="false">F319*0.27</f>
        <v>27.4941</v>
      </c>
      <c r="H319" s="22" t="n">
        <f aca="false">SUM(F319:G319)</f>
        <v>129.3241</v>
      </c>
      <c r="I319" s="23" t="n">
        <f aca="false">E319*H319</f>
        <v>3879.723</v>
      </c>
    </row>
    <row r="320" customFormat="false" ht="14.45" hidden="false" customHeight="true" outlineLevel="0" collapsed="false">
      <c r="A320" s="17" t="s">
        <v>653</v>
      </c>
      <c r="B320" s="31" t="n">
        <v>191517</v>
      </c>
      <c r="C320" s="17" t="s">
        <v>654</v>
      </c>
      <c r="D320" s="19" t="s">
        <v>21</v>
      </c>
      <c r="E320" s="19" t="n">
        <v>30</v>
      </c>
      <c r="F320" s="20" t="n">
        <v>61.45</v>
      </c>
      <c r="G320" s="21" t="n">
        <f aca="false">F320*0.27</f>
        <v>16.5915</v>
      </c>
      <c r="H320" s="22" t="n">
        <f aca="false">SUM(F320:G320)</f>
        <v>78.0415</v>
      </c>
      <c r="I320" s="23" t="n">
        <f aca="false">E320*H320</f>
        <v>2341.245</v>
      </c>
    </row>
    <row r="321" customFormat="false" ht="14.45" hidden="false" customHeight="true" outlineLevel="0" collapsed="false">
      <c r="A321" s="17" t="s">
        <v>655</v>
      </c>
      <c r="B321" s="31" t="n">
        <v>191518</v>
      </c>
      <c r="C321" s="17" t="s">
        <v>656</v>
      </c>
      <c r="D321" s="19" t="s">
        <v>21</v>
      </c>
      <c r="E321" s="19" t="n">
        <v>10</v>
      </c>
      <c r="F321" s="20" t="n">
        <v>62.63</v>
      </c>
      <c r="G321" s="21" t="n">
        <f aca="false">F321*0.27</f>
        <v>16.9101</v>
      </c>
      <c r="H321" s="22" t="n">
        <f aca="false">SUM(F321:G321)</f>
        <v>79.5401</v>
      </c>
      <c r="I321" s="23" t="n">
        <f aca="false">E321*H321</f>
        <v>795.401</v>
      </c>
    </row>
    <row r="322" customFormat="false" ht="14.45" hidden="false" customHeight="true" outlineLevel="0" collapsed="false">
      <c r="A322" s="17" t="s">
        <v>657</v>
      </c>
      <c r="B322" s="31" t="n">
        <v>190230</v>
      </c>
      <c r="C322" s="17" t="s">
        <v>658</v>
      </c>
      <c r="D322" s="19" t="s">
        <v>21</v>
      </c>
      <c r="E322" s="19" t="n">
        <v>20</v>
      </c>
      <c r="F322" s="20" t="n">
        <v>43.48</v>
      </c>
      <c r="G322" s="21" t="n">
        <f aca="false">F322*0.27</f>
        <v>11.7396</v>
      </c>
      <c r="H322" s="22" t="n">
        <f aca="false">SUM(F322:G322)</f>
        <v>55.2196</v>
      </c>
      <c r="I322" s="23" t="n">
        <f aca="false">E322*H322</f>
        <v>1104.392</v>
      </c>
    </row>
    <row r="323" customFormat="false" ht="14.45" hidden="false" customHeight="true" outlineLevel="0" collapsed="false">
      <c r="A323" s="17" t="s">
        <v>659</v>
      </c>
      <c r="B323" s="31" t="n">
        <v>190616</v>
      </c>
      <c r="C323" s="17" t="s">
        <v>660</v>
      </c>
      <c r="D323" s="19" t="s">
        <v>21</v>
      </c>
      <c r="E323" s="19" t="n">
        <v>10</v>
      </c>
      <c r="F323" s="20" t="n">
        <v>281.55</v>
      </c>
      <c r="G323" s="21" t="n">
        <f aca="false">F323*0.27</f>
        <v>76.0185</v>
      </c>
      <c r="H323" s="22" t="n">
        <f aca="false">SUM(F323:G323)</f>
        <v>357.5685</v>
      </c>
      <c r="I323" s="23" t="n">
        <f aca="false">E323*H323</f>
        <v>3575.685</v>
      </c>
    </row>
    <row r="324" customFormat="false" ht="14.45" hidden="false" customHeight="true" outlineLevel="0" collapsed="false">
      <c r="A324" s="10" t="s">
        <v>661</v>
      </c>
      <c r="B324" s="11"/>
      <c r="C324" s="12" t="s">
        <v>662</v>
      </c>
      <c r="D324" s="11"/>
      <c r="E324" s="11"/>
      <c r="F324" s="13"/>
      <c r="G324" s="13"/>
      <c r="H324" s="13"/>
      <c r="I324" s="13"/>
    </row>
    <row r="325" customFormat="false" ht="14.45" hidden="false" customHeight="true" outlineLevel="0" collapsed="false">
      <c r="A325" s="17" t="s">
        <v>663</v>
      </c>
      <c r="B325" s="31" t="n">
        <v>241470</v>
      </c>
      <c r="C325" s="17" t="s">
        <v>664</v>
      </c>
      <c r="D325" s="19" t="s">
        <v>18</v>
      </c>
      <c r="E325" s="19" t="n">
        <v>20</v>
      </c>
      <c r="F325" s="20" t="n">
        <v>367.43</v>
      </c>
      <c r="G325" s="21" t="n">
        <f aca="false">F325*0.27</f>
        <v>99.2061</v>
      </c>
      <c r="H325" s="22" t="n">
        <f aca="false">SUM(F325:G325)</f>
        <v>466.6361</v>
      </c>
      <c r="I325" s="23" t="n">
        <f aca="false">E325*H325</f>
        <v>9332.722</v>
      </c>
    </row>
    <row r="326" customFormat="false" ht="14.45" hidden="false" customHeight="true" outlineLevel="0" collapsed="false">
      <c r="A326" s="17" t="s">
        <v>665</v>
      </c>
      <c r="B326" s="31" t="n">
        <v>241318</v>
      </c>
      <c r="C326" s="17" t="s">
        <v>666</v>
      </c>
      <c r="D326" s="19" t="s">
        <v>21</v>
      </c>
      <c r="E326" s="19" t="n">
        <v>8</v>
      </c>
      <c r="F326" s="20" t="n">
        <v>790.65</v>
      </c>
      <c r="G326" s="21" t="n">
        <f aca="false">F326*0.27</f>
        <v>213.4755</v>
      </c>
      <c r="H326" s="22" t="n">
        <f aca="false">SUM(F326:G326)</f>
        <v>1004.1255</v>
      </c>
      <c r="I326" s="23" t="n">
        <f aca="false">E326*H326</f>
        <v>8033.004</v>
      </c>
    </row>
    <row r="327" customFormat="false" ht="14.45" hidden="false" customHeight="true" outlineLevel="0" collapsed="false">
      <c r="A327" s="10" t="s">
        <v>667</v>
      </c>
      <c r="B327" s="11"/>
      <c r="C327" s="12" t="s">
        <v>668</v>
      </c>
      <c r="D327" s="11"/>
      <c r="E327" s="11"/>
      <c r="F327" s="13"/>
      <c r="G327" s="13"/>
      <c r="H327" s="13"/>
      <c r="I327" s="13"/>
    </row>
    <row r="328" customFormat="false" ht="14.45" hidden="false" customHeight="true" outlineLevel="0" collapsed="false">
      <c r="A328" s="17" t="s">
        <v>669</v>
      </c>
      <c r="B328" s="31" t="n">
        <v>250547</v>
      </c>
      <c r="C328" s="17" t="s">
        <v>670</v>
      </c>
      <c r="D328" s="19" t="s">
        <v>21</v>
      </c>
      <c r="E328" s="19" t="n">
        <v>3</v>
      </c>
      <c r="F328" s="25" t="n">
        <v>1558.35</v>
      </c>
      <c r="G328" s="21" t="n">
        <f aca="false">F328*0.27</f>
        <v>420.7545</v>
      </c>
      <c r="H328" s="22" t="n">
        <f aca="false">SUM(F328:G328)</f>
        <v>1979.1045</v>
      </c>
      <c r="I328" s="23" t="n">
        <f aca="false">E328*H328</f>
        <v>5937.3135</v>
      </c>
    </row>
    <row r="329" s="39" customFormat="true" ht="14.45" hidden="false" customHeight="true" outlineLevel="0" collapsed="false">
      <c r="A329" s="32"/>
      <c r="B329" s="33" t="s">
        <v>671</v>
      </c>
      <c r="C329" s="32" t="s">
        <v>672</v>
      </c>
      <c r="D329" s="34"/>
      <c r="E329" s="34"/>
      <c r="F329" s="35"/>
      <c r="G329" s="36"/>
      <c r="H329" s="37"/>
      <c r="I329" s="38" t="n">
        <v>150000</v>
      </c>
    </row>
    <row r="330" customFormat="false" ht="14.45" hidden="false" customHeight="true" outlineLevel="0" collapsed="false">
      <c r="A330" s="10" t="s">
        <v>673</v>
      </c>
      <c r="B330" s="11"/>
      <c r="C330" s="12" t="s">
        <v>674</v>
      </c>
      <c r="D330" s="11"/>
      <c r="E330" s="11"/>
      <c r="F330" s="13"/>
      <c r="G330" s="13"/>
      <c r="H330" s="13"/>
      <c r="I330" s="13"/>
    </row>
    <row r="331" customFormat="false" ht="14.45" hidden="false" customHeight="true" outlineLevel="0" collapsed="false">
      <c r="A331" s="17" t="s">
        <v>675</v>
      </c>
      <c r="B331" s="31" t="n">
        <v>251463</v>
      </c>
      <c r="C331" s="17" t="s">
        <v>676</v>
      </c>
      <c r="D331" s="19" t="s">
        <v>18</v>
      </c>
      <c r="E331" s="19" t="n">
        <v>30</v>
      </c>
      <c r="F331" s="20" t="n">
        <v>748.33</v>
      </c>
      <c r="G331" s="21" t="n">
        <f aca="false">F331*0.27</f>
        <v>202.0491</v>
      </c>
      <c r="H331" s="22" t="n">
        <f aca="false">SUM(F331:G331)</f>
        <v>950.3791</v>
      </c>
      <c r="I331" s="23" t="n">
        <f aca="false">E331*H331</f>
        <v>28511.373</v>
      </c>
    </row>
    <row r="332" customFormat="false" ht="14.45" hidden="false" customHeight="true" outlineLevel="0" collapsed="false">
      <c r="A332" s="17" t="s">
        <v>677</v>
      </c>
      <c r="B332" s="31" t="n">
        <v>251027</v>
      </c>
      <c r="C332" s="17" t="s">
        <v>678</v>
      </c>
      <c r="D332" s="19" t="s">
        <v>21</v>
      </c>
      <c r="E332" s="19" t="n">
        <v>10</v>
      </c>
      <c r="F332" s="20" t="n">
        <v>259.03</v>
      </c>
      <c r="G332" s="21" t="n">
        <f aca="false">F332*0.27</f>
        <v>69.9381</v>
      </c>
      <c r="H332" s="22" t="n">
        <f aca="false">SUM(F332:G332)</f>
        <v>328.9681</v>
      </c>
      <c r="I332" s="23" t="n">
        <f aca="false">E332*H332</f>
        <v>3289.681</v>
      </c>
    </row>
    <row r="333" customFormat="false" ht="14.45" hidden="false" customHeight="true" outlineLevel="0" collapsed="false">
      <c r="A333" s="17" t="s">
        <v>679</v>
      </c>
      <c r="B333" s="31" t="n">
        <v>251321</v>
      </c>
      <c r="C333" s="17" t="s">
        <v>680</v>
      </c>
      <c r="D333" s="19" t="s">
        <v>18</v>
      </c>
      <c r="E333" s="19" t="n">
        <v>300</v>
      </c>
      <c r="F333" s="20" t="n">
        <v>94.8</v>
      </c>
      <c r="G333" s="21" t="n">
        <f aca="false">F333*0.27</f>
        <v>25.596</v>
      </c>
      <c r="H333" s="22" t="n">
        <f aca="false">SUM(F333:G333)</f>
        <v>120.396</v>
      </c>
      <c r="I333" s="23" t="n">
        <f aca="false">E333*H333</f>
        <v>36118.8</v>
      </c>
    </row>
    <row r="334" s="39" customFormat="true" ht="14.45" hidden="false" customHeight="true" outlineLevel="0" collapsed="false">
      <c r="A334" s="32"/>
      <c r="B334" s="33" t="s">
        <v>671</v>
      </c>
      <c r="C334" s="32" t="s">
        <v>681</v>
      </c>
      <c r="D334" s="34"/>
      <c r="E334" s="34"/>
      <c r="F334" s="35"/>
      <c r="G334" s="40"/>
      <c r="H334" s="41"/>
      <c r="I334" s="42"/>
    </row>
    <row r="335" customFormat="false" ht="14.45" hidden="false" customHeight="true" outlineLevel="0" collapsed="false">
      <c r="A335" s="10" t="s">
        <v>682</v>
      </c>
      <c r="B335" s="11"/>
      <c r="C335" s="12" t="s">
        <v>683</v>
      </c>
      <c r="D335" s="11"/>
      <c r="E335" s="11"/>
      <c r="F335" s="13"/>
      <c r="G335" s="13"/>
      <c r="H335" s="13"/>
      <c r="I335" s="13"/>
    </row>
    <row r="336" customFormat="false" ht="14.45" hidden="false" customHeight="true" outlineLevel="0" collapsed="false">
      <c r="A336" s="17" t="s">
        <v>684</v>
      </c>
      <c r="B336" s="31" t="n">
        <v>271323</v>
      </c>
      <c r="C336" s="17" t="s">
        <v>685</v>
      </c>
      <c r="D336" s="19" t="s">
        <v>18</v>
      </c>
      <c r="E336" s="19" t="n">
        <v>500</v>
      </c>
      <c r="F336" s="20" t="n">
        <v>18</v>
      </c>
      <c r="G336" s="21" t="n">
        <f aca="false">F336*0.27</f>
        <v>4.86</v>
      </c>
      <c r="H336" s="22" t="n">
        <f aca="false">SUM(F336:G336)</f>
        <v>22.86</v>
      </c>
      <c r="I336" s="23" t="n">
        <f aca="false">E336*H336</f>
        <v>11430</v>
      </c>
    </row>
    <row r="337" customFormat="false" ht="14.45" hidden="false" customHeight="true" outlineLevel="0" collapsed="false">
      <c r="A337" s="17" t="s">
        <v>686</v>
      </c>
      <c r="B337" s="31" t="n">
        <v>270590</v>
      </c>
      <c r="C337" s="17" t="s">
        <v>687</v>
      </c>
      <c r="D337" s="19" t="s">
        <v>51</v>
      </c>
      <c r="E337" s="19" t="n">
        <v>100</v>
      </c>
      <c r="F337" s="20" t="n">
        <v>8.73</v>
      </c>
      <c r="G337" s="21" t="n">
        <f aca="false">F337*0.27</f>
        <v>2.3571</v>
      </c>
      <c r="H337" s="22" t="n">
        <f aca="false">SUM(F337:G337)</f>
        <v>11.0871</v>
      </c>
      <c r="I337" s="23" t="n">
        <f aca="false">E337*H337</f>
        <v>1108.71</v>
      </c>
    </row>
    <row r="338" customFormat="false" ht="14.45" hidden="false" customHeight="true" outlineLevel="0" collapsed="false">
      <c r="A338" s="17" t="s">
        <v>688</v>
      </c>
      <c r="B338" s="31" t="n">
        <v>270591</v>
      </c>
      <c r="C338" s="17" t="s">
        <v>689</v>
      </c>
      <c r="D338" s="19" t="s">
        <v>51</v>
      </c>
      <c r="E338" s="19" t="n">
        <v>100</v>
      </c>
      <c r="F338" s="20" t="n">
        <v>7.63</v>
      </c>
      <c r="G338" s="21" t="n">
        <f aca="false">F338*0.27</f>
        <v>2.0601</v>
      </c>
      <c r="H338" s="22" t="n">
        <f aca="false">SUM(F338:G338)</f>
        <v>9.6901</v>
      </c>
      <c r="I338" s="23" t="n">
        <f aca="false">E338*H338</f>
        <v>969.01</v>
      </c>
    </row>
    <row r="339" customFormat="false" ht="14.45" hidden="false" customHeight="true" outlineLevel="0" collapsed="false">
      <c r="A339" s="17" t="s">
        <v>690</v>
      </c>
      <c r="B339" s="31" t="n">
        <v>270166</v>
      </c>
      <c r="C339" s="17" t="s">
        <v>691</v>
      </c>
      <c r="D339" s="19" t="s">
        <v>18</v>
      </c>
      <c r="E339" s="19" t="n">
        <v>200</v>
      </c>
      <c r="F339" s="20" t="n">
        <v>7.08</v>
      </c>
      <c r="G339" s="21" t="n">
        <f aca="false">F339*0.27</f>
        <v>1.9116</v>
      </c>
      <c r="H339" s="22" t="n">
        <f aca="false">SUM(F339:G339)</f>
        <v>8.9916</v>
      </c>
      <c r="I339" s="23" t="n">
        <f aca="false">E339*H339</f>
        <v>1798.32</v>
      </c>
    </row>
    <row r="340" customFormat="false" ht="14.45" hidden="false" customHeight="true" outlineLevel="0" collapsed="false">
      <c r="A340" s="17" t="s">
        <v>692</v>
      </c>
      <c r="B340" s="31" t="n">
        <v>270220</v>
      </c>
      <c r="C340" s="17" t="s">
        <v>693</v>
      </c>
      <c r="D340" s="19" t="s">
        <v>18</v>
      </c>
      <c r="E340" s="19" t="n">
        <v>500</v>
      </c>
      <c r="F340" s="20" t="n">
        <v>6.41</v>
      </c>
      <c r="G340" s="21" t="n">
        <f aca="false">F340*0.27</f>
        <v>1.7307</v>
      </c>
      <c r="H340" s="22" t="n">
        <f aca="false">SUM(F340:G340)</f>
        <v>8.1407</v>
      </c>
      <c r="I340" s="23" t="n">
        <f aca="false">E340*H340</f>
        <v>4070.35</v>
      </c>
    </row>
    <row r="341" customFormat="false" ht="14.45" hidden="false" customHeight="true" outlineLevel="0" collapsed="false">
      <c r="A341" s="17" t="s">
        <v>694</v>
      </c>
      <c r="B341" s="31" t="n">
        <v>270768</v>
      </c>
      <c r="C341" s="17" t="s">
        <v>695</v>
      </c>
      <c r="D341" s="19" t="s">
        <v>18</v>
      </c>
      <c r="E341" s="19" t="n">
        <v>500</v>
      </c>
      <c r="F341" s="20" t="n">
        <v>22.62</v>
      </c>
      <c r="G341" s="21" t="n">
        <f aca="false">F341*0.27</f>
        <v>6.1074</v>
      </c>
      <c r="H341" s="22" t="n">
        <f aca="false">SUM(F341:G341)</f>
        <v>28.7274</v>
      </c>
      <c r="I341" s="23" t="n">
        <f aca="false">E341*H341</f>
        <v>14363.7</v>
      </c>
    </row>
    <row r="342" s="45" customFormat="true" ht="9" hidden="false" customHeight="false" outlineLevel="0" collapsed="false">
      <c r="A342" s="43" t="s">
        <v>696</v>
      </c>
      <c r="B342" s="43"/>
      <c r="C342" s="43"/>
      <c r="D342" s="43"/>
      <c r="E342" s="43"/>
      <c r="F342" s="43"/>
      <c r="G342" s="43"/>
      <c r="H342" s="43"/>
      <c r="I342" s="44" t="n">
        <f aca="false">SUM(I2:I341)</f>
        <v>6010729.3123</v>
      </c>
    </row>
  </sheetData>
  <mergeCells count="1">
    <mergeCell ref="A342:H34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393"/>
  <sheetViews>
    <sheetView showFormulas="false" showGridLines="true" showRowColHeaders="true" showZeros="true" rightToLeft="false" tabSelected="true" showOutlineSymbols="true" defaultGridColor="true" view="pageBreakPreview" topLeftCell="A1" colorId="64" zoomScale="95" zoomScaleNormal="95" zoomScalePageLayoutView="95" workbookViewId="0">
      <selection pane="topLeft" activeCell="N5" activeCellId="0" sqref="N5"/>
    </sheetView>
  </sheetViews>
  <sheetFormatPr defaultColWidth="8.71484375" defaultRowHeight="12.75" zeroHeight="false" outlineLevelRow="0" outlineLevelCol="0"/>
  <cols>
    <col collapsed="false" customWidth="true" hidden="false" outlineLevel="0" max="1" min="1" style="46" width="10.16"/>
    <col collapsed="false" customWidth="true" hidden="false" outlineLevel="0" max="2" min="2" style="46" width="6.65"/>
    <col collapsed="false" customWidth="true" hidden="false" outlineLevel="0" max="3" min="3" style="47" width="42.51"/>
    <col collapsed="false" customWidth="true" hidden="false" outlineLevel="0" max="4" min="4" style="46" width="6.01"/>
    <col collapsed="false" customWidth="true" hidden="false" outlineLevel="0" max="5" min="5" style="46" width="7.66"/>
    <col collapsed="false" customWidth="true" hidden="false" outlineLevel="0" max="6" min="6" style="48" width="10.66"/>
    <col collapsed="false" customWidth="true" hidden="false" outlineLevel="0" max="7" min="7" style="49" width="9.5"/>
    <col collapsed="false" customWidth="true" hidden="false" outlineLevel="0" max="8" min="8" style="49" width="10.66"/>
    <col collapsed="false" customWidth="true" hidden="false" outlineLevel="0" max="9" min="9" style="49" width="13"/>
  </cols>
  <sheetData>
    <row r="1" customFormat="false" ht="105.25" hidden="false" customHeight="true" outlineLevel="0" collapsed="false">
      <c r="A1" s="50"/>
      <c r="B1" s="50"/>
      <c r="C1" s="50"/>
      <c r="D1" s="50"/>
      <c r="E1" s="50"/>
      <c r="F1" s="50"/>
      <c r="G1" s="50"/>
      <c r="H1" s="50"/>
      <c r="I1" s="50"/>
    </row>
    <row r="2" customFormat="false" ht="13.35" hidden="false" customHeight="true" outlineLevel="0" collapsed="false">
      <c r="A2" s="51" t="s">
        <v>697</v>
      </c>
      <c r="B2" s="51"/>
      <c r="C2" s="51"/>
      <c r="D2" s="51"/>
      <c r="E2" s="51"/>
      <c r="F2" s="51"/>
      <c r="G2" s="51"/>
      <c r="H2" s="51"/>
      <c r="I2" s="51"/>
    </row>
    <row r="3" customFormat="false" ht="12.8" hidden="false" customHeight="false" outlineLevel="0" collapsed="false">
      <c r="A3" s="52" t="s">
        <v>0</v>
      </c>
      <c r="B3" s="52" t="s">
        <v>1</v>
      </c>
      <c r="C3" s="53" t="s">
        <v>2</v>
      </c>
      <c r="D3" s="52" t="s">
        <v>3</v>
      </c>
      <c r="E3" s="52" t="s">
        <v>4</v>
      </c>
      <c r="F3" s="54" t="s">
        <v>5</v>
      </c>
      <c r="G3" s="55" t="s">
        <v>698</v>
      </c>
      <c r="H3" s="55" t="s">
        <v>7</v>
      </c>
      <c r="I3" s="55" t="s">
        <v>8</v>
      </c>
    </row>
    <row r="4" customFormat="false" ht="20.1" hidden="false" customHeight="true" outlineLevel="0" collapsed="false">
      <c r="A4" s="56" t="s">
        <v>9</v>
      </c>
      <c r="B4" s="57"/>
      <c r="C4" s="58" t="s">
        <v>10</v>
      </c>
      <c r="D4" s="57"/>
      <c r="E4" s="57"/>
      <c r="F4" s="59"/>
      <c r="G4" s="60"/>
      <c r="H4" s="60"/>
      <c r="I4" s="60"/>
    </row>
    <row r="5" customFormat="false" ht="20.1" hidden="false" customHeight="true" outlineLevel="0" collapsed="false">
      <c r="A5" s="61" t="s">
        <v>11</v>
      </c>
      <c r="B5" s="61" t="n">
        <v>11450</v>
      </c>
      <c r="C5" s="62" t="s">
        <v>12</v>
      </c>
      <c r="D5" s="61" t="s">
        <v>699</v>
      </c>
      <c r="E5" s="61" t="n">
        <v>200</v>
      </c>
      <c r="F5" s="63" t="n">
        <v>18.3</v>
      </c>
      <c r="G5" s="64" t="n">
        <f aca="false">F5*0.26</f>
        <v>4.758</v>
      </c>
      <c r="H5" s="64" t="n">
        <f aca="false">F5+G5</f>
        <v>23.058</v>
      </c>
      <c r="I5" s="64" t="n">
        <f aca="false">E5*H5</f>
        <v>4611.6</v>
      </c>
    </row>
    <row r="6" customFormat="false" ht="20.1" hidden="false" customHeight="true" outlineLevel="0" collapsed="false">
      <c r="A6" s="61" t="s">
        <v>14</v>
      </c>
      <c r="B6" s="61" t="n">
        <v>10786</v>
      </c>
      <c r="C6" s="62" t="s">
        <v>15</v>
      </c>
      <c r="D6" s="61" t="s">
        <v>699</v>
      </c>
      <c r="E6" s="61" t="n">
        <v>200</v>
      </c>
      <c r="F6" s="63" t="n">
        <v>11.82</v>
      </c>
      <c r="G6" s="64" t="n">
        <f aca="false">F6*0.26</f>
        <v>3.0732</v>
      </c>
      <c r="H6" s="64" t="n">
        <f aca="false">F6+G6</f>
        <v>14.8932</v>
      </c>
      <c r="I6" s="64" t="n">
        <f aca="false">E6*H6</f>
        <v>2978.64</v>
      </c>
    </row>
    <row r="7" customFormat="false" ht="20.1" hidden="false" customHeight="true" outlineLevel="0" collapsed="false">
      <c r="A7" s="61" t="s">
        <v>19</v>
      </c>
      <c r="B7" s="61" t="n">
        <v>10032</v>
      </c>
      <c r="C7" s="62" t="s">
        <v>20</v>
      </c>
      <c r="D7" s="61" t="s">
        <v>21</v>
      </c>
      <c r="E7" s="61" t="n">
        <v>50</v>
      </c>
      <c r="F7" s="63" t="n">
        <v>181.6</v>
      </c>
      <c r="G7" s="64" t="n">
        <f aca="false">F7*0.26</f>
        <v>47.216</v>
      </c>
      <c r="H7" s="64" t="n">
        <f aca="false">F7+G7</f>
        <v>228.816</v>
      </c>
      <c r="I7" s="64" t="n">
        <f aca="false">E7*H7</f>
        <v>11440.8</v>
      </c>
    </row>
    <row r="8" customFormat="false" ht="20.1" hidden="false" customHeight="true" outlineLevel="0" collapsed="false">
      <c r="A8" s="61" t="s">
        <v>700</v>
      </c>
      <c r="B8" s="61" t="n">
        <v>11329</v>
      </c>
      <c r="C8" s="62" t="s">
        <v>701</v>
      </c>
      <c r="D8" s="61" t="s">
        <v>21</v>
      </c>
      <c r="E8" s="61" t="n">
        <v>10</v>
      </c>
      <c r="F8" s="63" t="n">
        <v>1553.18</v>
      </c>
      <c r="G8" s="64" t="n">
        <f aca="false">F8*0.26</f>
        <v>403.8268</v>
      </c>
      <c r="H8" s="64" t="n">
        <f aca="false">F8+G8</f>
        <v>1957.0068</v>
      </c>
      <c r="I8" s="64" t="n">
        <f aca="false">E8*H8</f>
        <v>19570.068</v>
      </c>
    </row>
    <row r="9" customFormat="false" ht="20.1" hidden="false" customHeight="true" outlineLevel="0" collapsed="false">
      <c r="A9" s="61" t="s">
        <v>702</v>
      </c>
      <c r="B9" s="61" t="n">
        <v>11330</v>
      </c>
      <c r="C9" s="62" t="s">
        <v>703</v>
      </c>
      <c r="D9" s="61" t="s">
        <v>21</v>
      </c>
      <c r="E9" s="61" t="n">
        <v>10</v>
      </c>
      <c r="F9" s="63" t="n">
        <v>2760.33</v>
      </c>
      <c r="G9" s="64" t="n">
        <f aca="false">F9*0.26</f>
        <v>717.6858</v>
      </c>
      <c r="H9" s="64" t="n">
        <f aca="false">F9+G9</f>
        <v>3478.0158</v>
      </c>
      <c r="I9" s="64" t="n">
        <f aca="false">E9*H9</f>
        <v>34780.158</v>
      </c>
    </row>
    <row r="10" customFormat="false" ht="20.1" hidden="false" customHeight="true" outlineLevel="0" collapsed="false">
      <c r="A10" s="61" t="s">
        <v>22</v>
      </c>
      <c r="B10" s="61" t="n">
        <v>10008</v>
      </c>
      <c r="C10" s="62" t="s">
        <v>23</v>
      </c>
      <c r="D10" s="61" t="s">
        <v>18</v>
      </c>
      <c r="E10" s="61" t="n">
        <v>2000</v>
      </c>
      <c r="F10" s="63" t="n">
        <v>4.54</v>
      </c>
      <c r="G10" s="64" t="n">
        <f aca="false">F10*0.26</f>
        <v>1.1804</v>
      </c>
      <c r="H10" s="64" t="n">
        <f aca="false">F10+G10</f>
        <v>5.7204</v>
      </c>
      <c r="I10" s="64" t="n">
        <f aca="false">E10*H10</f>
        <v>11440.8</v>
      </c>
    </row>
    <row r="11" customFormat="false" ht="20.1" hidden="false" customHeight="true" outlineLevel="0" collapsed="false">
      <c r="A11" s="61" t="s">
        <v>24</v>
      </c>
      <c r="B11" s="61" t="n">
        <v>11340</v>
      </c>
      <c r="C11" s="62" t="s">
        <v>25</v>
      </c>
      <c r="D11" s="61" t="s">
        <v>18</v>
      </c>
      <c r="E11" s="61" t="n">
        <v>400</v>
      </c>
      <c r="F11" s="63" t="n">
        <v>159.67</v>
      </c>
      <c r="G11" s="64" t="n">
        <f aca="false">F11*0.26</f>
        <v>41.5142</v>
      </c>
      <c r="H11" s="64" t="n">
        <f aca="false">F11+G11</f>
        <v>201.1842</v>
      </c>
      <c r="I11" s="64" t="n">
        <f aca="false">E11*H11</f>
        <v>80473.68</v>
      </c>
    </row>
    <row r="12" customFormat="false" ht="20.1" hidden="false" customHeight="true" outlineLevel="0" collapsed="false">
      <c r="A12" s="61" t="s">
        <v>26</v>
      </c>
      <c r="B12" s="61" t="n">
        <v>10003</v>
      </c>
      <c r="C12" s="62" t="s">
        <v>27</v>
      </c>
      <c r="D12" s="61" t="s">
        <v>18</v>
      </c>
      <c r="E12" s="61" t="n">
        <v>200</v>
      </c>
      <c r="F12" s="63" t="n">
        <v>119.83</v>
      </c>
      <c r="G12" s="64" t="n">
        <f aca="false">F12*0.26</f>
        <v>31.1558</v>
      </c>
      <c r="H12" s="64" t="n">
        <f aca="false">F12+G12</f>
        <v>150.9858</v>
      </c>
      <c r="I12" s="64" t="n">
        <f aca="false">E12*H12</f>
        <v>30197.16</v>
      </c>
    </row>
    <row r="13" customFormat="false" ht="20.1" hidden="false" customHeight="true" outlineLevel="0" collapsed="false">
      <c r="A13" s="56" t="s">
        <v>704</v>
      </c>
      <c r="B13" s="57"/>
      <c r="C13" s="58" t="s">
        <v>705</v>
      </c>
      <c r="D13" s="57"/>
      <c r="E13" s="57"/>
      <c r="F13" s="59"/>
      <c r="G13" s="60"/>
      <c r="H13" s="60"/>
      <c r="I13" s="60"/>
    </row>
    <row r="14" customFormat="false" ht="20.1" hidden="false" customHeight="true" outlineLevel="0" collapsed="false">
      <c r="A14" s="61" t="s">
        <v>706</v>
      </c>
      <c r="B14" s="61" t="n">
        <v>200004</v>
      </c>
      <c r="C14" s="62" t="s">
        <v>707</v>
      </c>
      <c r="D14" s="61" t="s">
        <v>708</v>
      </c>
      <c r="E14" s="61" t="n">
        <v>24</v>
      </c>
      <c r="F14" s="63" t="n">
        <v>3524.4</v>
      </c>
      <c r="G14" s="64" t="n">
        <f aca="false">F14*0.26</f>
        <v>916.344</v>
      </c>
      <c r="H14" s="64" t="n">
        <f aca="false">F14+G14</f>
        <v>4440.744</v>
      </c>
      <c r="I14" s="64" t="n">
        <f aca="false">E14*H14</f>
        <v>106577.856</v>
      </c>
    </row>
    <row r="15" customFormat="false" ht="20.1" hidden="false" customHeight="true" outlineLevel="0" collapsed="false">
      <c r="A15" s="61" t="s">
        <v>709</v>
      </c>
      <c r="B15" s="61" t="n">
        <v>200009</v>
      </c>
      <c r="C15" s="62" t="s">
        <v>710</v>
      </c>
      <c r="D15" s="61" t="s">
        <v>711</v>
      </c>
      <c r="E15" s="61" t="n">
        <v>24</v>
      </c>
      <c r="F15" s="63" t="n">
        <v>2805.12</v>
      </c>
      <c r="G15" s="64" t="n">
        <f aca="false">F15*0.26</f>
        <v>729.3312</v>
      </c>
      <c r="H15" s="64" t="n">
        <f aca="false">F15+G15</f>
        <v>3534.4512</v>
      </c>
      <c r="I15" s="64" t="n">
        <f aca="false">E15*H15</f>
        <v>84826.8288</v>
      </c>
    </row>
    <row r="16" customFormat="false" ht="20.1" hidden="false" customHeight="true" outlineLevel="0" collapsed="false">
      <c r="A16" s="61" t="s">
        <v>712</v>
      </c>
      <c r="B16" s="61" t="n">
        <v>280030</v>
      </c>
      <c r="C16" s="62" t="s">
        <v>713</v>
      </c>
      <c r="D16" s="61" t="s">
        <v>714</v>
      </c>
      <c r="E16" s="61" t="n">
        <v>600</v>
      </c>
      <c r="F16" s="63" t="n">
        <v>22.73</v>
      </c>
      <c r="G16" s="64" t="n">
        <f aca="false">F16*0.26</f>
        <v>5.9098</v>
      </c>
      <c r="H16" s="64" t="n">
        <f aca="false">F16+G16</f>
        <v>28.6398</v>
      </c>
      <c r="I16" s="64" t="n">
        <f aca="false">E16*H16</f>
        <v>17183.88</v>
      </c>
    </row>
    <row r="17" customFormat="false" ht="20.1" hidden="false" customHeight="true" outlineLevel="0" collapsed="false">
      <c r="A17" s="56" t="s">
        <v>28</v>
      </c>
      <c r="B17" s="57"/>
      <c r="C17" s="58" t="s">
        <v>29</v>
      </c>
      <c r="D17" s="57"/>
      <c r="E17" s="57"/>
      <c r="F17" s="59"/>
      <c r="G17" s="60"/>
      <c r="H17" s="60"/>
      <c r="I17" s="60"/>
    </row>
    <row r="18" customFormat="false" ht="20.1" hidden="false" customHeight="true" outlineLevel="0" collapsed="false">
      <c r="A18" s="61" t="s">
        <v>30</v>
      </c>
      <c r="B18" s="61" t="n">
        <v>20738</v>
      </c>
      <c r="C18" s="62" t="s">
        <v>31</v>
      </c>
      <c r="D18" s="61" t="s">
        <v>18</v>
      </c>
      <c r="E18" s="61" t="n">
        <v>2000</v>
      </c>
      <c r="F18" s="63" t="n">
        <v>59.02</v>
      </c>
      <c r="G18" s="64" t="n">
        <f aca="false">F18*0.26</f>
        <v>15.3452</v>
      </c>
      <c r="H18" s="64" t="n">
        <f aca="false">F18+G18</f>
        <v>74.3652</v>
      </c>
      <c r="I18" s="64" t="n">
        <f aca="false">E18*H18</f>
        <v>148730.4</v>
      </c>
    </row>
    <row r="19" customFormat="false" ht="20.1" hidden="false" customHeight="true" outlineLevel="0" collapsed="false">
      <c r="A19" s="61" t="s">
        <v>32</v>
      </c>
      <c r="B19" s="61" t="n">
        <v>20737</v>
      </c>
      <c r="C19" s="62" t="s">
        <v>33</v>
      </c>
      <c r="D19" s="61" t="s">
        <v>18</v>
      </c>
      <c r="E19" s="61" t="n">
        <v>2000</v>
      </c>
      <c r="F19" s="63" t="n">
        <v>3.63</v>
      </c>
      <c r="G19" s="64" t="n">
        <f aca="false">F19*0.26</f>
        <v>0.9438</v>
      </c>
      <c r="H19" s="64" t="n">
        <f aca="false">F19+G19</f>
        <v>4.5738</v>
      </c>
      <c r="I19" s="64" t="n">
        <f aca="false">E19*H19</f>
        <v>9147.6</v>
      </c>
    </row>
    <row r="20" customFormat="false" ht="20.1" hidden="false" customHeight="true" outlineLevel="0" collapsed="false">
      <c r="A20" s="61" t="s">
        <v>715</v>
      </c>
      <c r="B20" s="61" t="n">
        <v>20177</v>
      </c>
      <c r="C20" s="62" t="s">
        <v>716</v>
      </c>
      <c r="D20" s="61" t="s">
        <v>40</v>
      </c>
      <c r="E20" s="61" t="n">
        <v>500</v>
      </c>
      <c r="F20" s="63" t="n">
        <v>74.46</v>
      </c>
      <c r="G20" s="64" t="n">
        <f aca="false">F20*0.26</f>
        <v>19.3596</v>
      </c>
      <c r="H20" s="64" t="n">
        <f aca="false">F20+G20</f>
        <v>93.8196</v>
      </c>
      <c r="I20" s="64" t="n">
        <f aca="false">E20*H20</f>
        <v>46909.8</v>
      </c>
    </row>
    <row r="21" customFormat="false" ht="20.1" hidden="false" customHeight="true" outlineLevel="0" collapsed="false">
      <c r="A21" s="61" t="s">
        <v>34</v>
      </c>
      <c r="B21" s="61" t="n">
        <v>20020</v>
      </c>
      <c r="C21" s="62" t="s">
        <v>35</v>
      </c>
      <c r="D21" s="61" t="s">
        <v>18</v>
      </c>
      <c r="E21" s="61" t="n">
        <v>2000</v>
      </c>
      <c r="F21" s="63" t="n">
        <v>26.55</v>
      </c>
      <c r="G21" s="64" t="n">
        <f aca="false">F21*0.26</f>
        <v>6.903</v>
      </c>
      <c r="H21" s="64" t="n">
        <f aca="false">F21+G21</f>
        <v>33.453</v>
      </c>
      <c r="I21" s="64" t="n">
        <f aca="false">E21*H21</f>
        <v>66906</v>
      </c>
    </row>
    <row r="22" customFormat="false" ht="20.1" hidden="false" customHeight="true" outlineLevel="0" collapsed="false">
      <c r="A22" s="61" t="s">
        <v>38</v>
      </c>
      <c r="B22" s="61" t="n">
        <v>21524</v>
      </c>
      <c r="C22" s="62" t="s">
        <v>39</v>
      </c>
      <c r="D22" s="61" t="s">
        <v>40</v>
      </c>
      <c r="E22" s="61" t="n">
        <v>300</v>
      </c>
      <c r="F22" s="63" t="n">
        <v>306.72</v>
      </c>
      <c r="G22" s="64" t="n">
        <f aca="false">F22*0.26</f>
        <v>79.7472</v>
      </c>
      <c r="H22" s="64" t="n">
        <f aca="false">F22+G22</f>
        <v>386.4672</v>
      </c>
      <c r="I22" s="64" t="n">
        <f aca="false">E22*H22</f>
        <v>115940.16</v>
      </c>
    </row>
    <row r="23" customFormat="false" ht="20.1" hidden="false" customHeight="true" outlineLevel="0" collapsed="false">
      <c r="A23" s="61" t="s">
        <v>41</v>
      </c>
      <c r="B23" s="61" t="n">
        <v>20016</v>
      </c>
      <c r="C23" s="62" t="s">
        <v>42</v>
      </c>
      <c r="D23" s="61" t="s">
        <v>40</v>
      </c>
      <c r="E23" s="61" t="n">
        <v>1000</v>
      </c>
      <c r="F23" s="63" t="n">
        <v>61.33</v>
      </c>
      <c r="G23" s="64" t="n">
        <f aca="false">F23*0.26</f>
        <v>15.9458</v>
      </c>
      <c r="H23" s="64" t="n">
        <f aca="false">F23+G23</f>
        <v>77.2758</v>
      </c>
      <c r="I23" s="64" t="n">
        <f aca="false">E23*H23</f>
        <v>77275.8</v>
      </c>
    </row>
    <row r="24" customFormat="false" ht="20.1" hidden="false" customHeight="true" outlineLevel="0" collapsed="false">
      <c r="A24" s="61" t="s">
        <v>43</v>
      </c>
      <c r="B24" s="61" t="n">
        <v>20756</v>
      </c>
      <c r="C24" s="62" t="s">
        <v>44</v>
      </c>
      <c r="D24" s="61" t="s">
        <v>40</v>
      </c>
      <c r="E24" s="61" t="n">
        <v>100</v>
      </c>
      <c r="F24" s="63" t="n">
        <v>545.76</v>
      </c>
      <c r="G24" s="64" t="n">
        <f aca="false">F24*0.26</f>
        <v>141.8976</v>
      </c>
      <c r="H24" s="64" t="n">
        <f aca="false">F24+G24</f>
        <v>687.6576</v>
      </c>
      <c r="I24" s="64" t="n">
        <f aca="false">E24*H24</f>
        <v>68765.76</v>
      </c>
    </row>
    <row r="25" customFormat="false" ht="20.1" hidden="false" customHeight="true" outlineLevel="0" collapsed="false">
      <c r="A25" s="61" t="s">
        <v>45</v>
      </c>
      <c r="B25" s="61" t="n">
        <v>20018</v>
      </c>
      <c r="C25" s="62" t="s">
        <v>46</v>
      </c>
      <c r="D25" s="61" t="s">
        <v>40</v>
      </c>
      <c r="E25" s="61" t="n">
        <v>100</v>
      </c>
      <c r="F25" s="63" t="n">
        <v>265.75</v>
      </c>
      <c r="G25" s="64" t="n">
        <f aca="false">F25*0.26</f>
        <v>69.095</v>
      </c>
      <c r="H25" s="64" t="n">
        <f aca="false">F25+G25</f>
        <v>334.845</v>
      </c>
      <c r="I25" s="64" t="n">
        <f aca="false">E25*H25</f>
        <v>33484.5</v>
      </c>
    </row>
    <row r="26" customFormat="false" ht="20.1" hidden="false" customHeight="true" outlineLevel="0" collapsed="false">
      <c r="A26" s="61" t="s">
        <v>717</v>
      </c>
      <c r="B26" s="61" t="n">
        <v>20017</v>
      </c>
      <c r="C26" s="62" t="s">
        <v>718</v>
      </c>
      <c r="D26" s="61" t="s">
        <v>18</v>
      </c>
      <c r="E26" s="61" t="n">
        <v>2000</v>
      </c>
      <c r="F26" s="63" t="n">
        <v>24.5</v>
      </c>
      <c r="G26" s="64" t="n">
        <f aca="false">F26*0.26</f>
        <v>6.37</v>
      </c>
      <c r="H26" s="64" t="n">
        <f aca="false">F26+G26</f>
        <v>30.87</v>
      </c>
      <c r="I26" s="64" t="n">
        <f aca="false">E26*H26</f>
        <v>61740</v>
      </c>
    </row>
    <row r="27" customFormat="false" ht="20.1" hidden="false" customHeight="true" outlineLevel="0" collapsed="false">
      <c r="A27" s="61" t="s">
        <v>719</v>
      </c>
      <c r="B27" s="61" t="n">
        <v>20841</v>
      </c>
      <c r="C27" s="62" t="s">
        <v>720</v>
      </c>
      <c r="D27" s="61" t="s">
        <v>18</v>
      </c>
      <c r="E27" s="61" t="n">
        <v>300</v>
      </c>
      <c r="F27" s="63" t="n">
        <v>14.3</v>
      </c>
      <c r="G27" s="64" t="n">
        <f aca="false">F27*0.26</f>
        <v>3.718</v>
      </c>
      <c r="H27" s="64" t="n">
        <f aca="false">F27+G27</f>
        <v>18.018</v>
      </c>
      <c r="I27" s="64" t="n">
        <f aca="false">E27*H27</f>
        <v>5405.4</v>
      </c>
    </row>
    <row r="28" customFormat="false" ht="20.1" hidden="false" customHeight="true" outlineLevel="0" collapsed="false">
      <c r="A28" s="61" t="s">
        <v>47</v>
      </c>
      <c r="B28" s="61" t="n">
        <v>20847</v>
      </c>
      <c r="C28" s="62" t="s">
        <v>48</v>
      </c>
      <c r="D28" s="61" t="s">
        <v>21</v>
      </c>
      <c r="E28" s="61" t="n">
        <v>400</v>
      </c>
      <c r="F28" s="63" t="n">
        <v>25.19</v>
      </c>
      <c r="G28" s="64" t="n">
        <f aca="false">F28*0.26</f>
        <v>6.5494</v>
      </c>
      <c r="H28" s="64" t="n">
        <f aca="false">F28+G28</f>
        <v>31.7394</v>
      </c>
      <c r="I28" s="64" t="n">
        <f aca="false">E28*H28</f>
        <v>12695.76</v>
      </c>
    </row>
    <row r="29" customFormat="false" ht="20.1" hidden="false" customHeight="true" outlineLevel="0" collapsed="false">
      <c r="A29" s="61" t="s">
        <v>49</v>
      </c>
      <c r="B29" s="61" t="n">
        <v>20842</v>
      </c>
      <c r="C29" s="62" t="s">
        <v>50</v>
      </c>
      <c r="D29" s="61" t="s">
        <v>51</v>
      </c>
      <c r="E29" s="61" t="n">
        <v>2000</v>
      </c>
      <c r="F29" s="63" t="n">
        <v>9.99</v>
      </c>
      <c r="G29" s="64" t="n">
        <f aca="false">F29*0.26</f>
        <v>2.5974</v>
      </c>
      <c r="H29" s="64" t="n">
        <f aca="false">F29+G29</f>
        <v>12.5874</v>
      </c>
      <c r="I29" s="64" t="n">
        <f aca="false">E29*H29</f>
        <v>25174.8</v>
      </c>
    </row>
    <row r="30" customFormat="false" ht="20.1" hidden="false" customHeight="true" outlineLevel="0" collapsed="false">
      <c r="A30" s="61" t="s">
        <v>721</v>
      </c>
      <c r="B30" s="61" t="n">
        <v>20305</v>
      </c>
      <c r="C30" s="62" t="s">
        <v>722</v>
      </c>
      <c r="D30" s="61" t="s">
        <v>18</v>
      </c>
      <c r="E30" s="61" t="n">
        <v>300</v>
      </c>
      <c r="F30" s="63" t="n">
        <v>10.22</v>
      </c>
      <c r="G30" s="64" t="n">
        <f aca="false">F30*0.26</f>
        <v>2.6572</v>
      </c>
      <c r="H30" s="64" t="n">
        <f aca="false">F30+G30</f>
        <v>12.8772</v>
      </c>
      <c r="I30" s="64" t="n">
        <f aca="false">E30*H30</f>
        <v>3863.16</v>
      </c>
    </row>
    <row r="31" customFormat="false" ht="20.1" hidden="false" customHeight="true" outlineLevel="0" collapsed="false">
      <c r="A31" s="61" t="s">
        <v>52</v>
      </c>
      <c r="B31" s="61" t="n">
        <v>21532</v>
      </c>
      <c r="C31" s="62" t="s">
        <v>53</v>
      </c>
      <c r="D31" s="61" t="s">
        <v>18</v>
      </c>
      <c r="E31" s="61" t="n">
        <v>200</v>
      </c>
      <c r="F31" s="63" t="n">
        <v>8.87</v>
      </c>
      <c r="G31" s="64" t="n">
        <f aca="false">F31*0.26</f>
        <v>2.3062</v>
      </c>
      <c r="H31" s="64" t="n">
        <f aca="false">F31+G31</f>
        <v>11.1762</v>
      </c>
      <c r="I31" s="64" t="n">
        <f aca="false">E31*H31</f>
        <v>2235.24</v>
      </c>
    </row>
    <row r="32" customFormat="false" ht="20.1" hidden="false" customHeight="true" outlineLevel="0" collapsed="false">
      <c r="A32" s="61" t="s">
        <v>54</v>
      </c>
      <c r="B32" s="61" t="n">
        <v>20174</v>
      </c>
      <c r="C32" s="62" t="s">
        <v>55</v>
      </c>
      <c r="D32" s="61" t="s">
        <v>40</v>
      </c>
      <c r="E32" s="61" t="n">
        <v>600</v>
      </c>
      <c r="F32" s="63" t="n">
        <v>93.08</v>
      </c>
      <c r="G32" s="64" t="n">
        <f aca="false">F32*0.26</f>
        <v>24.2008</v>
      </c>
      <c r="H32" s="64" t="n">
        <f aca="false">F32+G32</f>
        <v>117.2808</v>
      </c>
      <c r="I32" s="64" t="n">
        <f aca="false">E32*H32</f>
        <v>70368.48</v>
      </c>
    </row>
    <row r="33" customFormat="false" ht="20.1" hidden="false" customHeight="true" outlineLevel="0" collapsed="false">
      <c r="A33" s="61" t="s">
        <v>56</v>
      </c>
      <c r="B33" s="61" t="n">
        <v>20013</v>
      </c>
      <c r="C33" s="62" t="s">
        <v>57</v>
      </c>
      <c r="D33" s="61" t="s">
        <v>18</v>
      </c>
      <c r="E33" s="61" t="n">
        <v>500</v>
      </c>
      <c r="F33" s="63" t="n">
        <v>16.34</v>
      </c>
      <c r="G33" s="64" t="n">
        <f aca="false">F33*0.26</f>
        <v>4.2484</v>
      </c>
      <c r="H33" s="64" t="n">
        <f aca="false">F33+G33</f>
        <v>20.5884</v>
      </c>
      <c r="I33" s="64" t="n">
        <f aca="false">E33*H33</f>
        <v>10294.2</v>
      </c>
    </row>
    <row r="34" customFormat="false" ht="20.1" hidden="false" customHeight="true" outlineLevel="0" collapsed="false">
      <c r="A34" s="61" t="s">
        <v>723</v>
      </c>
      <c r="B34" s="61" t="n">
        <v>20014</v>
      </c>
      <c r="C34" s="62" t="s">
        <v>724</v>
      </c>
      <c r="D34" s="61" t="s">
        <v>18</v>
      </c>
      <c r="E34" s="61" t="n">
        <v>800</v>
      </c>
      <c r="F34" s="63" t="n">
        <v>8.16</v>
      </c>
      <c r="G34" s="64" t="n">
        <f aca="false">F34*0.26</f>
        <v>2.1216</v>
      </c>
      <c r="H34" s="64" t="n">
        <f aca="false">F34+G34</f>
        <v>10.2816</v>
      </c>
      <c r="I34" s="64" t="n">
        <f aca="false">E34*H34</f>
        <v>8225.28</v>
      </c>
    </row>
    <row r="35" customFormat="false" ht="20.1" hidden="false" customHeight="true" outlineLevel="0" collapsed="false">
      <c r="A35" s="61" t="s">
        <v>58</v>
      </c>
      <c r="B35" s="61" t="n">
        <v>20861</v>
      </c>
      <c r="C35" s="62" t="s">
        <v>59</v>
      </c>
      <c r="D35" s="61" t="s">
        <v>18</v>
      </c>
      <c r="E35" s="61" t="n">
        <v>3000</v>
      </c>
      <c r="F35" s="63" t="n">
        <v>8.16</v>
      </c>
      <c r="G35" s="64" t="n">
        <f aca="false">F35*0.26</f>
        <v>2.1216</v>
      </c>
      <c r="H35" s="64" t="n">
        <f aca="false">F35+G35</f>
        <v>10.2816</v>
      </c>
      <c r="I35" s="64" t="n">
        <f aca="false">E35*H35</f>
        <v>30844.8</v>
      </c>
    </row>
    <row r="36" customFormat="false" ht="20.1" hidden="false" customHeight="true" outlineLevel="0" collapsed="false">
      <c r="A36" s="61" t="s">
        <v>62</v>
      </c>
      <c r="B36" s="61" t="n">
        <v>21534</v>
      </c>
      <c r="C36" s="62" t="s">
        <v>63</v>
      </c>
      <c r="D36" s="61" t="s">
        <v>18</v>
      </c>
      <c r="E36" s="61" t="n">
        <v>3000</v>
      </c>
      <c r="F36" s="63" t="n">
        <v>4.12</v>
      </c>
      <c r="G36" s="64" t="n">
        <f aca="false">F36*0.26</f>
        <v>1.0712</v>
      </c>
      <c r="H36" s="64" t="n">
        <f aca="false">F36+G36</f>
        <v>5.1912</v>
      </c>
      <c r="I36" s="64" t="n">
        <f aca="false">E36*H36</f>
        <v>15573.6</v>
      </c>
    </row>
    <row r="37" customFormat="false" ht="20.1" hidden="false" customHeight="true" outlineLevel="0" collapsed="false">
      <c r="A37" s="61" t="s">
        <v>68</v>
      </c>
      <c r="B37" s="61" t="n">
        <v>21526</v>
      </c>
      <c r="C37" s="62" t="s">
        <v>69</v>
      </c>
      <c r="D37" s="61" t="s">
        <v>21</v>
      </c>
      <c r="E37" s="61" t="n">
        <v>300</v>
      </c>
      <c r="F37" s="63" t="n">
        <v>9.95</v>
      </c>
      <c r="G37" s="64" t="n">
        <f aca="false">F37*0.26</f>
        <v>2.587</v>
      </c>
      <c r="H37" s="64" t="n">
        <f aca="false">F37+G37</f>
        <v>12.537</v>
      </c>
      <c r="I37" s="64" t="n">
        <f aca="false">E37*H37</f>
        <v>3761.1</v>
      </c>
    </row>
    <row r="38" customFormat="false" ht="20.1" hidden="false" customHeight="true" outlineLevel="0" collapsed="false">
      <c r="A38" s="61" t="s">
        <v>70</v>
      </c>
      <c r="B38" s="61" t="n">
        <v>20855</v>
      </c>
      <c r="C38" s="62" t="s">
        <v>71</v>
      </c>
      <c r="D38" s="61" t="s">
        <v>21</v>
      </c>
      <c r="E38" s="61" t="n">
        <v>6000</v>
      </c>
      <c r="F38" s="63" t="n">
        <v>8.24</v>
      </c>
      <c r="G38" s="64" t="n">
        <f aca="false">F38*0.26</f>
        <v>2.1424</v>
      </c>
      <c r="H38" s="64" t="n">
        <f aca="false">F38+G38</f>
        <v>10.3824</v>
      </c>
      <c r="I38" s="64" t="n">
        <f aca="false">E38*H38</f>
        <v>62294.4</v>
      </c>
    </row>
    <row r="39" customFormat="false" ht="20.1" hidden="false" customHeight="true" outlineLevel="0" collapsed="false">
      <c r="A39" s="61" t="s">
        <v>76</v>
      </c>
      <c r="B39" s="61" t="n">
        <v>20235</v>
      </c>
      <c r="C39" s="62" t="s">
        <v>77</v>
      </c>
      <c r="D39" s="61" t="s">
        <v>18</v>
      </c>
      <c r="E39" s="61" t="n">
        <v>500</v>
      </c>
      <c r="F39" s="63" t="n">
        <v>28.61</v>
      </c>
      <c r="G39" s="64" t="n">
        <f aca="false">F39*0.26</f>
        <v>7.4386</v>
      </c>
      <c r="H39" s="64" t="n">
        <f aca="false">F39+G39</f>
        <v>36.0486</v>
      </c>
      <c r="I39" s="64" t="n">
        <f aca="false">E39*H39</f>
        <v>18024.3</v>
      </c>
    </row>
    <row r="40" customFormat="false" ht="20.1" hidden="false" customHeight="true" outlineLevel="0" collapsed="false">
      <c r="A40" s="61" t="s">
        <v>78</v>
      </c>
      <c r="B40" s="61" t="n">
        <v>20628</v>
      </c>
      <c r="C40" s="62" t="s">
        <v>79</v>
      </c>
      <c r="D40" s="61" t="s">
        <v>18</v>
      </c>
      <c r="E40" s="61" t="n">
        <v>1500</v>
      </c>
      <c r="F40" s="63" t="n">
        <v>26.58</v>
      </c>
      <c r="G40" s="64" t="n">
        <f aca="false">F40*0.26</f>
        <v>6.9108</v>
      </c>
      <c r="H40" s="64" t="n">
        <f aca="false">F40+G40</f>
        <v>33.4908</v>
      </c>
      <c r="I40" s="64" t="n">
        <f aca="false">E40*H40</f>
        <v>50236.2</v>
      </c>
    </row>
    <row r="41" customFormat="false" ht="20.1" hidden="false" customHeight="true" outlineLevel="0" collapsed="false">
      <c r="A41" s="61" t="s">
        <v>80</v>
      </c>
      <c r="B41" s="61" t="n">
        <v>20023</v>
      </c>
      <c r="C41" s="62" t="s">
        <v>81</v>
      </c>
      <c r="D41" s="61" t="s">
        <v>18</v>
      </c>
      <c r="E41" s="61" t="n">
        <v>1500</v>
      </c>
      <c r="F41" s="63" t="n">
        <v>28.61</v>
      </c>
      <c r="G41" s="64" t="n">
        <f aca="false">F41*0.26</f>
        <v>7.4386</v>
      </c>
      <c r="H41" s="64" t="n">
        <f aca="false">F41+G41</f>
        <v>36.0486</v>
      </c>
      <c r="I41" s="64" t="n">
        <f aca="false">E41*H41</f>
        <v>54072.9</v>
      </c>
    </row>
    <row r="42" customFormat="false" ht="20.1" hidden="false" customHeight="true" outlineLevel="0" collapsed="false">
      <c r="A42" s="61" t="s">
        <v>725</v>
      </c>
      <c r="B42" s="61" t="n">
        <v>20408</v>
      </c>
      <c r="C42" s="62" t="s">
        <v>726</v>
      </c>
      <c r="D42" s="61" t="s">
        <v>18</v>
      </c>
      <c r="E42" s="61" t="n">
        <v>500</v>
      </c>
      <c r="F42" s="63" t="n">
        <v>18.39</v>
      </c>
      <c r="G42" s="64" t="n">
        <f aca="false">F42*0.26</f>
        <v>4.7814</v>
      </c>
      <c r="H42" s="64" t="n">
        <f aca="false">F42+G42</f>
        <v>23.1714</v>
      </c>
      <c r="I42" s="64" t="n">
        <f aca="false">E42*H42</f>
        <v>11585.7</v>
      </c>
    </row>
    <row r="43" customFormat="false" ht="20.1" hidden="false" customHeight="true" outlineLevel="0" collapsed="false">
      <c r="A43" s="61" t="s">
        <v>82</v>
      </c>
      <c r="B43" s="61" t="n">
        <v>21529</v>
      </c>
      <c r="C43" s="62" t="s">
        <v>83</v>
      </c>
      <c r="D43" s="61" t="s">
        <v>84</v>
      </c>
      <c r="E43" s="61" t="n">
        <v>1500</v>
      </c>
      <c r="F43" s="63" t="n">
        <v>20.59</v>
      </c>
      <c r="G43" s="64" t="n">
        <f aca="false">F43*0.26</f>
        <v>5.3534</v>
      </c>
      <c r="H43" s="64" t="n">
        <f aca="false">F43+G43</f>
        <v>25.9434</v>
      </c>
      <c r="I43" s="64" t="n">
        <f aca="false">E43*H43</f>
        <v>38915.1</v>
      </c>
    </row>
    <row r="44" customFormat="false" ht="20.1" hidden="false" customHeight="true" outlineLevel="0" collapsed="false">
      <c r="A44" s="61" t="s">
        <v>85</v>
      </c>
      <c r="B44" s="61" t="n">
        <v>20857</v>
      </c>
      <c r="C44" s="62" t="s">
        <v>86</v>
      </c>
      <c r="D44" s="61" t="s">
        <v>84</v>
      </c>
      <c r="E44" s="61" t="n">
        <v>1500</v>
      </c>
      <c r="F44" s="63" t="n">
        <v>16.48</v>
      </c>
      <c r="G44" s="64" t="n">
        <f aca="false">F44*0.26</f>
        <v>4.2848</v>
      </c>
      <c r="H44" s="64" t="n">
        <f aca="false">F44+G44</f>
        <v>20.7648</v>
      </c>
      <c r="I44" s="64" t="n">
        <f aca="false">E44*H44</f>
        <v>31147.2</v>
      </c>
    </row>
    <row r="45" customFormat="false" ht="20.1" hidden="false" customHeight="true" outlineLevel="0" collapsed="false">
      <c r="A45" s="61" t="s">
        <v>87</v>
      </c>
      <c r="B45" s="61" t="n">
        <v>20019</v>
      </c>
      <c r="C45" s="62" t="s">
        <v>88</v>
      </c>
      <c r="D45" s="61" t="s">
        <v>18</v>
      </c>
      <c r="E45" s="61" t="n">
        <v>5000</v>
      </c>
      <c r="F45" s="63" t="n">
        <v>10.22</v>
      </c>
      <c r="G45" s="64" t="n">
        <f aca="false">F45*0.26</f>
        <v>2.6572</v>
      </c>
      <c r="H45" s="64" t="n">
        <f aca="false">F45+G45</f>
        <v>12.8772</v>
      </c>
      <c r="I45" s="64" t="n">
        <f aca="false">E45*H45</f>
        <v>64386</v>
      </c>
    </row>
    <row r="46" customFormat="false" ht="20.1" hidden="false" customHeight="true" outlineLevel="0" collapsed="false">
      <c r="A46" s="61" t="s">
        <v>89</v>
      </c>
      <c r="B46" s="61" t="n">
        <v>20021</v>
      </c>
      <c r="C46" s="62" t="s">
        <v>90</v>
      </c>
      <c r="D46" s="61" t="s">
        <v>18</v>
      </c>
      <c r="E46" s="61" t="n">
        <v>5000</v>
      </c>
      <c r="F46" s="63" t="n">
        <v>5.11</v>
      </c>
      <c r="G46" s="64" t="n">
        <f aca="false">F46*0.26</f>
        <v>1.3286</v>
      </c>
      <c r="H46" s="64" t="n">
        <f aca="false">F46+G46</f>
        <v>6.4386</v>
      </c>
      <c r="I46" s="64" t="n">
        <f aca="false">E46*H46</f>
        <v>32193</v>
      </c>
    </row>
    <row r="47" customFormat="false" ht="20.1" hidden="false" customHeight="true" outlineLevel="0" collapsed="false">
      <c r="A47" s="61" t="s">
        <v>727</v>
      </c>
      <c r="B47" s="61" t="n">
        <v>21530</v>
      </c>
      <c r="C47" s="62" t="s">
        <v>728</v>
      </c>
      <c r="D47" s="61" t="s">
        <v>51</v>
      </c>
      <c r="E47" s="61" t="n">
        <v>500</v>
      </c>
      <c r="F47" s="63" t="n">
        <v>2.31</v>
      </c>
      <c r="G47" s="64" t="n">
        <f aca="false">F47*0.26</f>
        <v>0.6006</v>
      </c>
      <c r="H47" s="64" t="n">
        <f aca="false">F47+G47</f>
        <v>2.9106</v>
      </c>
      <c r="I47" s="64" t="n">
        <f aca="false">E47*H47</f>
        <v>1455.3</v>
      </c>
    </row>
    <row r="48" customFormat="false" ht="20.1" hidden="false" customHeight="true" outlineLevel="0" collapsed="false">
      <c r="A48" s="61" t="s">
        <v>729</v>
      </c>
      <c r="B48" s="61" t="n">
        <v>21535</v>
      </c>
      <c r="C48" s="62" t="s">
        <v>730</v>
      </c>
      <c r="D48" s="61" t="s">
        <v>18</v>
      </c>
      <c r="E48" s="61" t="n">
        <v>250</v>
      </c>
      <c r="F48" s="63" t="n">
        <v>2.31</v>
      </c>
      <c r="G48" s="64" t="n">
        <f aca="false">F48*0.26</f>
        <v>0.6006</v>
      </c>
      <c r="H48" s="64" t="n">
        <f aca="false">F48+G48</f>
        <v>2.9106</v>
      </c>
      <c r="I48" s="64" t="n">
        <f aca="false">E48*H48</f>
        <v>727.65</v>
      </c>
    </row>
    <row r="49" customFormat="false" ht="20.1" hidden="false" customHeight="true" outlineLevel="0" collapsed="false">
      <c r="A49" s="61" t="s">
        <v>731</v>
      </c>
      <c r="B49" s="61" t="n">
        <v>20863</v>
      </c>
      <c r="C49" s="62" t="s">
        <v>732</v>
      </c>
      <c r="D49" s="61" t="s">
        <v>51</v>
      </c>
      <c r="E49" s="61" t="n">
        <v>250</v>
      </c>
      <c r="F49" s="63" t="n">
        <v>1.82</v>
      </c>
      <c r="G49" s="64" t="n">
        <f aca="false">F49*0.26</f>
        <v>0.4732</v>
      </c>
      <c r="H49" s="64" t="n">
        <f aca="false">F49+G49</f>
        <v>2.2932</v>
      </c>
      <c r="I49" s="64" t="n">
        <f aca="false">E49*H49</f>
        <v>573.3</v>
      </c>
    </row>
    <row r="50" customFormat="false" ht="20.1" hidden="false" customHeight="true" outlineLevel="0" collapsed="false">
      <c r="A50" s="61" t="s">
        <v>733</v>
      </c>
      <c r="B50" s="61" t="n">
        <v>21536</v>
      </c>
      <c r="C50" s="62" t="s">
        <v>734</v>
      </c>
      <c r="D50" s="61" t="s">
        <v>18</v>
      </c>
      <c r="E50" s="61" t="n">
        <v>500</v>
      </c>
      <c r="F50" s="63" t="n">
        <v>4.54</v>
      </c>
      <c r="G50" s="64" t="n">
        <f aca="false">F50*0.26</f>
        <v>1.1804</v>
      </c>
      <c r="H50" s="64" t="n">
        <f aca="false">F50+G50</f>
        <v>5.7204</v>
      </c>
      <c r="I50" s="64" t="n">
        <f aca="false">E50*H50</f>
        <v>2860.2</v>
      </c>
    </row>
    <row r="51" customFormat="false" ht="20.1" hidden="false" customHeight="true" outlineLevel="0" collapsed="false">
      <c r="A51" s="61" t="s">
        <v>91</v>
      </c>
      <c r="B51" s="61" t="n">
        <v>20864</v>
      </c>
      <c r="C51" s="62" t="s">
        <v>92</v>
      </c>
      <c r="D51" s="61" t="s">
        <v>18</v>
      </c>
      <c r="E51" s="61" t="n">
        <v>600</v>
      </c>
      <c r="F51" s="63" t="n">
        <v>18.2</v>
      </c>
      <c r="G51" s="64" t="n">
        <f aca="false">F51*0.26</f>
        <v>4.732</v>
      </c>
      <c r="H51" s="64" t="n">
        <f aca="false">F51+G51</f>
        <v>22.932</v>
      </c>
      <c r="I51" s="64" t="n">
        <f aca="false">E51*H51</f>
        <v>13759.2</v>
      </c>
    </row>
    <row r="52" customFormat="false" ht="20.1" hidden="false" customHeight="true" outlineLevel="0" collapsed="false">
      <c r="A52" s="61" t="s">
        <v>735</v>
      </c>
      <c r="B52" s="61" t="n">
        <v>20858</v>
      </c>
      <c r="C52" s="62" t="s">
        <v>736</v>
      </c>
      <c r="D52" s="61" t="s">
        <v>18</v>
      </c>
      <c r="E52" s="61" t="n">
        <v>5000</v>
      </c>
      <c r="F52" s="63" t="n">
        <v>12.86</v>
      </c>
      <c r="G52" s="64" t="n">
        <f aca="false">F52*0.26</f>
        <v>3.3436</v>
      </c>
      <c r="H52" s="64" t="n">
        <f aca="false">F52+G52</f>
        <v>16.2036</v>
      </c>
      <c r="I52" s="64" t="n">
        <f aca="false">E52*H52</f>
        <v>81018</v>
      </c>
    </row>
    <row r="53" customFormat="false" ht="20.1" hidden="false" customHeight="true" outlineLevel="0" collapsed="false">
      <c r="A53" s="61" t="s">
        <v>93</v>
      </c>
      <c r="B53" s="61" t="n">
        <v>20307</v>
      </c>
      <c r="C53" s="62" t="s">
        <v>94</v>
      </c>
      <c r="D53" s="61" t="s">
        <v>18</v>
      </c>
      <c r="E53" s="61" t="n">
        <v>6500</v>
      </c>
      <c r="F53" s="63" t="n">
        <v>12.25</v>
      </c>
      <c r="G53" s="64" t="n">
        <f aca="false">F53*0.26</f>
        <v>3.185</v>
      </c>
      <c r="H53" s="64" t="n">
        <f aca="false">F53+G53</f>
        <v>15.435</v>
      </c>
      <c r="I53" s="64" t="n">
        <f aca="false">E53*H53</f>
        <v>100327.5</v>
      </c>
    </row>
    <row r="54" customFormat="false" ht="20.1" hidden="false" customHeight="true" outlineLevel="0" collapsed="false">
      <c r="A54" s="61" t="s">
        <v>95</v>
      </c>
      <c r="B54" s="61" t="n">
        <v>20024</v>
      </c>
      <c r="C54" s="62" t="s">
        <v>96</v>
      </c>
      <c r="D54" s="61" t="s">
        <v>18</v>
      </c>
      <c r="E54" s="61" t="n">
        <v>2000</v>
      </c>
      <c r="F54" s="63" t="n">
        <v>2.95</v>
      </c>
      <c r="G54" s="64" t="n">
        <f aca="false">F54*0.26</f>
        <v>0.767</v>
      </c>
      <c r="H54" s="64" t="n">
        <f aca="false">F54+G54</f>
        <v>3.717</v>
      </c>
      <c r="I54" s="64" t="n">
        <f aca="false">E54*H54</f>
        <v>7434</v>
      </c>
    </row>
    <row r="55" customFormat="false" ht="20.1" hidden="false" customHeight="true" outlineLevel="0" collapsed="false">
      <c r="A55" s="61" t="s">
        <v>97</v>
      </c>
      <c r="B55" s="61" t="n">
        <v>20859</v>
      </c>
      <c r="C55" s="62" t="s">
        <v>98</v>
      </c>
      <c r="D55" s="61" t="s">
        <v>21</v>
      </c>
      <c r="E55" s="61" t="n">
        <v>100</v>
      </c>
      <c r="F55" s="63" t="n">
        <v>7.61</v>
      </c>
      <c r="G55" s="64" t="n">
        <f aca="false">F55*0.26</f>
        <v>1.9786</v>
      </c>
      <c r="H55" s="64" t="n">
        <f aca="false">F55+G55</f>
        <v>9.5886</v>
      </c>
      <c r="I55" s="64" t="n">
        <f aca="false">E55*H55</f>
        <v>958.86</v>
      </c>
    </row>
    <row r="56" customFormat="false" ht="20.1" hidden="false" customHeight="true" outlineLevel="0" collapsed="false">
      <c r="A56" s="61" t="s">
        <v>737</v>
      </c>
      <c r="B56" s="61" t="n">
        <v>20860</v>
      </c>
      <c r="C56" s="62" t="s">
        <v>738</v>
      </c>
      <c r="D56" s="61" t="s">
        <v>21</v>
      </c>
      <c r="E56" s="61" t="n">
        <v>200</v>
      </c>
      <c r="F56" s="63" t="n">
        <v>28.85</v>
      </c>
      <c r="G56" s="64" t="n">
        <f aca="false">F56*0.26</f>
        <v>7.501</v>
      </c>
      <c r="H56" s="64" t="n">
        <f aca="false">F56+G56</f>
        <v>36.351</v>
      </c>
      <c r="I56" s="64" t="n">
        <f aca="false">E56*H56</f>
        <v>7270.2</v>
      </c>
    </row>
    <row r="57" customFormat="false" ht="20.1" hidden="false" customHeight="true" outlineLevel="0" collapsed="false">
      <c r="A57" s="61" t="s">
        <v>739</v>
      </c>
      <c r="B57" s="61" t="n">
        <v>20022</v>
      </c>
      <c r="C57" s="62" t="s">
        <v>740</v>
      </c>
      <c r="D57" s="61" t="s">
        <v>18</v>
      </c>
      <c r="E57" s="61" t="n">
        <v>300</v>
      </c>
      <c r="F57" s="63" t="n">
        <v>11.78</v>
      </c>
      <c r="G57" s="64" t="n">
        <f aca="false">F57*0.26</f>
        <v>3.0628</v>
      </c>
      <c r="H57" s="64" t="n">
        <f aca="false">F57+G57</f>
        <v>14.8428</v>
      </c>
      <c r="I57" s="64" t="n">
        <f aca="false">E57*H57</f>
        <v>4452.84</v>
      </c>
    </row>
    <row r="58" customFormat="false" ht="20.1" hidden="false" customHeight="true" outlineLevel="0" collapsed="false">
      <c r="A58" s="56" t="s">
        <v>99</v>
      </c>
      <c r="B58" s="57"/>
      <c r="C58" s="58" t="s">
        <v>100</v>
      </c>
      <c r="D58" s="57"/>
      <c r="E58" s="57"/>
      <c r="F58" s="59"/>
      <c r="G58" s="60"/>
      <c r="H58" s="60"/>
      <c r="I58" s="57"/>
    </row>
    <row r="59" customFormat="false" ht="20.1" hidden="false" customHeight="true" outlineLevel="0" collapsed="false">
      <c r="A59" s="61" t="s">
        <v>101</v>
      </c>
      <c r="B59" s="61" t="n">
        <v>30011</v>
      </c>
      <c r="C59" s="62" t="s">
        <v>102</v>
      </c>
      <c r="D59" s="61" t="s">
        <v>40</v>
      </c>
      <c r="E59" s="61" t="n">
        <v>100</v>
      </c>
      <c r="F59" s="63" t="n">
        <v>133.74</v>
      </c>
      <c r="G59" s="64" t="n">
        <f aca="false">F59*0.26</f>
        <v>34.7724</v>
      </c>
      <c r="H59" s="64" t="n">
        <f aca="false">F59+G59</f>
        <v>168.5124</v>
      </c>
      <c r="I59" s="64" t="n">
        <f aca="false">E59*H59</f>
        <v>16851.24</v>
      </c>
    </row>
    <row r="60" customFormat="false" ht="20.1" hidden="false" customHeight="true" outlineLevel="0" collapsed="false">
      <c r="A60" s="61" t="s">
        <v>103</v>
      </c>
      <c r="B60" s="61" t="n">
        <v>30010</v>
      </c>
      <c r="C60" s="62" t="s">
        <v>104</v>
      </c>
      <c r="D60" s="61" t="s">
        <v>40</v>
      </c>
      <c r="E60" s="61" t="n">
        <v>300</v>
      </c>
      <c r="F60" s="63" t="n">
        <v>72.64</v>
      </c>
      <c r="G60" s="64" t="n">
        <f aca="false">F60*0.26</f>
        <v>18.8864</v>
      </c>
      <c r="H60" s="64" t="n">
        <f aca="false">F60+G60</f>
        <v>91.5264</v>
      </c>
      <c r="I60" s="64" t="n">
        <f aca="false">E60*H60</f>
        <v>27457.92</v>
      </c>
    </row>
    <row r="61" customFormat="false" ht="20.1" hidden="false" customHeight="true" outlineLevel="0" collapsed="false">
      <c r="A61" s="56" t="s">
        <v>107</v>
      </c>
      <c r="B61" s="57"/>
      <c r="C61" s="58" t="s">
        <v>108</v>
      </c>
      <c r="D61" s="57"/>
      <c r="E61" s="57"/>
      <c r="F61" s="59"/>
      <c r="G61" s="60"/>
      <c r="H61" s="60"/>
      <c r="I61" s="60"/>
    </row>
    <row r="62" customFormat="false" ht="20.1" hidden="false" customHeight="true" outlineLevel="0" collapsed="false">
      <c r="A62" s="61" t="s">
        <v>741</v>
      </c>
      <c r="B62" s="61" t="n">
        <v>40284</v>
      </c>
      <c r="C62" s="62" t="s">
        <v>742</v>
      </c>
      <c r="D62" s="61" t="s">
        <v>40</v>
      </c>
      <c r="E62" s="61" t="n">
        <v>80</v>
      </c>
      <c r="F62" s="63" t="n">
        <v>2864.8</v>
      </c>
      <c r="G62" s="64" t="n">
        <f aca="false">F62*0.26</f>
        <v>744.848</v>
      </c>
      <c r="H62" s="64" t="n">
        <f aca="false">F62+G62</f>
        <v>3609.648</v>
      </c>
      <c r="I62" s="64" t="n">
        <f aca="false">E62*H62</f>
        <v>288771.84</v>
      </c>
    </row>
    <row r="63" customFormat="false" ht="20.1" hidden="false" customHeight="true" outlineLevel="0" collapsed="false">
      <c r="A63" s="61" t="s">
        <v>743</v>
      </c>
      <c r="B63" s="61" t="n">
        <v>40283</v>
      </c>
      <c r="C63" s="62" t="s">
        <v>110</v>
      </c>
      <c r="D63" s="61" t="s">
        <v>40</v>
      </c>
      <c r="E63" s="61" t="n">
        <v>80</v>
      </c>
      <c r="F63" s="63" t="n">
        <v>3098.35</v>
      </c>
      <c r="G63" s="64" t="n">
        <f aca="false">F63*0.26</f>
        <v>805.571</v>
      </c>
      <c r="H63" s="64" t="n">
        <f aca="false">F63+G63</f>
        <v>3903.921</v>
      </c>
      <c r="I63" s="64" t="n">
        <f aca="false">E63*H63</f>
        <v>312313.68</v>
      </c>
    </row>
    <row r="64" customFormat="false" ht="20.1" hidden="false" customHeight="true" outlineLevel="0" collapsed="false">
      <c r="A64" s="61" t="s">
        <v>744</v>
      </c>
      <c r="B64" s="61" t="n">
        <v>40257</v>
      </c>
      <c r="C64" s="62" t="s">
        <v>112</v>
      </c>
      <c r="D64" s="61" t="s">
        <v>40</v>
      </c>
      <c r="E64" s="61" t="n">
        <v>50</v>
      </c>
      <c r="F64" s="63" t="n">
        <v>811.12</v>
      </c>
      <c r="G64" s="64" t="n">
        <f aca="false">F64*0.26</f>
        <v>210.8912</v>
      </c>
      <c r="H64" s="64" t="n">
        <f aca="false">F64+G64</f>
        <v>1022.0112</v>
      </c>
      <c r="I64" s="64" t="n">
        <f aca="false">E64*H64</f>
        <v>51100.56</v>
      </c>
    </row>
    <row r="65" customFormat="false" ht="20.1" hidden="false" customHeight="true" outlineLevel="0" collapsed="false">
      <c r="A65" s="56" t="s">
        <v>113</v>
      </c>
      <c r="B65" s="57"/>
      <c r="C65" s="58" t="s">
        <v>114</v>
      </c>
      <c r="D65" s="57"/>
      <c r="E65" s="57"/>
      <c r="F65" s="59"/>
      <c r="G65" s="60"/>
      <c r="H65" s="60"/>
      <c r="I65" s="60"/>
    </row>
    <row r="66" customFormat="false" ht="20.1" hidden="false" customHeight="true" outlineLevel="0" collapsed="false">
      <c r="A66" s="61" t="s">
        <v>115</v>
      </c>
      <c r="B66" s="61"/>
      <c r="C66" s="62" t="s">
        <v>116</v>
      </c>
      <c r="D66" s="61"/>
      <c r="E66" s="61"/>
      <c r="F66" s="63"/>
      <c r="G66" s="65"/>
      <c r="H66" s="65"/>
      <c r="I66" s="61"/>
    </row>
    <row r="67" customFormat="false" ht="20.1" hidden="false" customHeight="true" outlineLevel="0" collapsed="false">
      <c r="A67" s="61" t="s">
        <v>117</v>
      </c>
      <c r="B67" s="61" t="n">
        <v>50729</v>
      </c>
      <c r="C67" s="62" t="s">
        <v>118</v>
      </c>
      <c r="D67" s="61" t="s">
        <v>40</v>
      </c>
      <c r="E67" s="61" t="n">
        <v>60</v>
      </c>
      <c r="F67" s="63" t="n">
        <v>3409.75</v>
      </c>
      <c r="G67" s="64" t="n">
        <f aca="false">F67*0.26</f>
        <v>886.535</v>
      </c>
      <c r="H67" s="64" t="n">
        <f aca="false">F67+G67</f>
        <v>4296.285</v>
      </c>
      <c r="I67" s="64" t="n">
        <f aca="false">E67*H67</f>
        <v>257777.1</v>
      </c>
    </row>
    <row r="68" customFormat="false" ht="20.1" hidden="false" customHeight="true" outlineLevel="0" collapsed="false">
      <c r="A68" s="61" t="s">
        <v>119</v>
      </c>
      <c r="B68" s="61" t="n">
        <v>50766</v>
      </c>
      <c r="C68" s="62" t="s">
        <v>120</v>
      </c>
      <c r="D68" s="61" t="s">
        <v>40</v>
      </c>
      <c r="E68" s="61" t="n">
        <v>50</v>
      </c>
      <c r="F68" s="63" t="n">
        <v>3446.71</v>
      </c>
      <c r="G68" s="64" t="n">
        <f aca="false">F68*0.26</f>
        <v>896.1446</v>
      </c>
      <c r="H68" s="64" t="n">
        <f aca="false">F68+G68</f>
        <v>4342.8546</v>
      </c>
      <c r="I68" s="64" t="n">
        <f aca="false">E68*H68</f>
        <v>217142.73</v>
      </c>
    </row>
    <row r="69" customFormat="false" ht="20.1" hidden="false" customHeight="true" outlineLevel="0" collapsed="false">
      <c r="A69" s="61" t="s">
        <v>125</v>
      </c>
      <c r="B69" s="61" t="n">
        <v>51286</v>
      </c>
      <c r="C69" s="62" t="s">
        <v>126</v>
      </c>
      <c r="D69" s="61" t="s">
        <v>40</v>
      </c>
      <c r="E69" s="61" t="n">
        <v>20</v>
      </c>
      <c r="F69" s="63" t="n">
        <v>3500.98</v>
      </c>
      <c r="G69" s="64" t="n">
        <f aca="false">F69*0.26</f>
        <v>910.2548</v>
      </c>
      <c r="H69" s="64" t="n">
        <f aca="false">F69+G69</f>
        <v>4411.2348</v>
      </c>
      <c r="I69" s="64" t="n">
        <f aca="false">E69*H69</f>
        <v>88224.696</v>
      </c>
    </row>
    <row r="70" customFormat="false" ht="20.1" hidden="false" customHeight="true" outlineLevel="0" collapsed="false">
      <c r="A70" s="61" t="s">
        <v>129</v>
      </c>
      <c r="B70" s="61" t="n">
        <v>50757</v>
      </c>
      <c r="C70" s="62" t="s">
        <v>130</v>
      </c>
      <c r="D70" s="61" t="s">
        <v>40</v>
      </c>
      <c r="E70" s="61" t="n">
        <v>100</v>
      </c>
      <c r="F70" s="63" t="n">
        <v>3665.51</v>
      </c>
      <c r="G70" s="64" t="n">
        <f aca="false">F70*0.26</f>
        <v>953.0326</v>
      </c>
      <c r="H70" s="64" t="n">
        <f aca="false">F70+G70</f>
        <v>4618.5426</v>
      </c>
      <c r="I70" s="64" t="n">
        <f aca="false">E70*H70</f>
        <v>461854.26</v>
      </c>
    </row>
    <row r="71" customFormat="false" ht="20.1" hidden="false" customHeight="true" outlineLevel="0" collapsed="false">
      <c r="A71" s="61" t="s">
        <v>131</v>
      </c>
      <c r="B71" s="61" t="n">
        <v>50353</v>
      </c>
      <c r="C71" s="62" t="s">
        <v>132</v>
      </c>
      <c r="D71" s="61" t="s">
        <v>40</v>
      </c>
      <c r="E71" s="61" t="n">
        <v>160</v>
      </c>
      <c r="F71" s="63" t="n">
        <v>2567.31</v>
      </c>
      <c r="G71" s="64" t="n">
        <f aca="false">F71*0.26</f>
        <v>667.5006</v>
      </c>
      <c r="H71" s="64" t="n">
        <f aca="false">F71+G71</f>
        <v>3234.8106</v>
      </c>
      <c r="I71" s="64" t="n">
        <f aca="false">E71*H71</f>
        <v>517569.696</v>
      </c>
    </row>
    <row r="72" customFormat="false" ht="20.1" hidden="false" customHeight="true" outlineLevel="0" collapsed="false">
      <c r="A72" s="61" t="s">
        <v>135</v>
      </c>
      <c r="B72" s="61" t="n">
        <v>50740</v>
      </c>
      <c r="C72" s="62" t="s">
        <v>136</v>
      </c>
      <c r="D72" s="61" t="s">
        <v>40</v>
      </c>
      <c r="E72" s="61" t="n">
        <v>40</v>
      </c>
      <c r="F72" s="63" t="n">
        <v>883.27</v>
      </c>
      <c r="G72" s="64" t="n">
        <f aca="false">F72*0.26</f>
        <v>229.6502</v>
      </c>
      <c r="H72" s="64" t="n">
        <f aca="false">F72+G72</f>
        <v>1112.9202</v>
      </c>
      <c r="I72" s="64" t="n">
        <f aca="false">E72*H72</f>
        <v>44516.808</v>
      </c>
    </row>
    <row r="73" customFormat="false" ht="20.1" hidden="false" customHeight="true" outlineLevel="0" collapsed="false">
      <c r="A73" s="61" t="s">
        <v>141</v>
      </c>
      <c r="B73" s="61" t="n">
        <v>50771</v>
      </c>
      <c r="C73" s="62" t="s">
        <v>144</v>
      </c>
      <c r="D73" s="61" t="s">
        <v>18</v>
      </c>
      <c r="E73" s="61" t="n">
        <v>500</v>
      </c>
      <c r="F73" s="63" t="n">
        <v>170.81</v>
      </c>
      <c r="G73" s="64" t="n">
        <f aca="false">F73*0.26</f>
        <v>44.4106</v>
      </c>
      <c r="H73" s="64" t="n">
        <f aca="false">F73+G73</f>
        <v>215.2206</v>
      </c>
      <c r="I73" s="64" t="n">
        <f aca="false">E73*H73</f>
        <v>107610.3</v>
      </c>
    </row>
    <row r="74" customFormat="false" ht="20.1" hidden="false" customHeight="true" outlineLevel="0" collapsed="false">
      <c r="A74" s="61" t="s">
        <v>145</v>
      </c>
      <c r="B74" s="61"/>
      <c r="C74" s="62" t="s">
        <v>146</v>
      </c>
      <c r="D74" s="61"/>
      <c r="E74" s="61"/>
      <c r="F74" s="63"/>
      <c r="G74" s="65"/>
      <c r="H74" s="65"/>
      <c r="I74" s="61"/>
    </row>
    <row r="75" customFormat="false" ht="20.1" hidden="false" customHeight="true" outlineLevel="0" collapsed="false">
      <c r="A75" s="61" t="s">
        <v>745</v>
      </c>
      <c r="B75" s="61" t="n">
        <v>51217</v>
      </c>
      <c r="C75" s="62" t="s">
        <v>746</v>
      </c>
      <c r="D75" s="61" t="s">
        <v>18</v>
      </c>
      <c r="E75" s="61" t="n">
        <v>250</v>
      </c>
      <c r="F75" s="63" t="n">
        <v>55.68</v>
      </c>
      <c r="G75" s="64" t="n">
        <f aca="false">F75*0.26</f>
        <v>14.4768</v>
      </c>
      <c r="H75" s="64" t="n">
        <f aca="false">F75+G75</f>
        <v>70.1568</v>
      </c>
      <c r="I75" s="64" t="n">
        <f aca="false">E75*H75</f>
        <v>17539.2</v>
      </c>
    </row>
    <row r="76" customFormat="false" ht="20.1" hidden="false" customHeight="true" outlineLevel="0" collapsed="false">
      <c r="A76" s="61" t="s">
        <v>152</v>
      </c>
      <c r="B76" s="61" t="n">
        <v>50037</v>
      </c>
      <c r="C76" s="62" t="s">
        <v>153</v>
      </c>
      <c r="D76" s="61" t="s">
        <v>18</v>
      </c>
      <c r="E76" s="61" t="n">
        <v>1000</v>
      </c>
      <c r="F76" s="63" t="n">
        <v>5.45</v>
      </c>
      <c r="G76" s="64" t="n">
        <f aca="false">F76*0.26</f>
        <v>1.417</v>
      </c>
      <c r="H76" s="64" t="n">
        <f aca="false">F76+G76</f>
        <v>6.867</v>
      </c>
      <c r="I76" s="64" t="n">
        <f aca="false">E76*H76</f>
        <v>6867</v>
      </c>
    </row>
    <row r="77" customFormat="false" ht="20.1" hidden="false" customHeight="true" outlineLevel="0" collapsed="false">
      <c r="A77" s="61" t="s">
        <v>154</v>
      </c>
      <c r="B77" s="61" t="n">
        <v>50036</v>
      </c>
      <c r="C77" s="62" t="s">
        <v>155</v>
      </c>
      <c r="D77" s="61" t="s">
        <v>18</v>
      </c>
      <c r="E77" s="61" t="n">
        <v>1000</v>
      </c>
      <c r="F77" s="63" t="n">
        <v>104.37</v>
      </c>
      <c r="G77" s="64" t="n">
        <f aca="false">F77*0.26</f>
        <v>27.1362</v>
      </c>
      <c r="H77" s="64" t="n">
        <f aca="false">F77+G77</f>
        <v>131.5062</v>
      </c>
      <c r="I77" s="64" t="n">
        <f aca="false">E77*H77</f>
        <v>131506.2</v>
      </c>
    </row>
    <row r="78" customFormat="false" ht="20.1" hidden="false" customHeight="true" outlineLevel="0" collapsed="false">
      <c r="A78" s="56" t="s">
        <v>158</v>
      </c>
      <c r="B78" s="57"/>
      <c r="C78" s="58" t="s">
        <v>159</v>
      </c>
      <c r="D78" s="57"/>
      <c r="E78" s="57"/>
      <c r="F78" s="59"/>
      <c r="G78" s="60"/>
      <c r="H78" s="60"/>
      <c r="I78" s="60"/>
    </row>
    <row r="79" customFormat="false" ht="20.1" hidden="false" customHeight="true" outlineLevel="0" collapsed="false">
      <c r="A79" s="61" t="s">
        <v>747</v>
      </c>
      <c r="B79" s="61" t="n">
        <v>60046</v>
      </c>
      <c r="C79" s="62" t="s">
        <v>163</v>
      </c>
      <c r="D79" s="61" t="s">
        <v>18</v>
      </c>
      <c r="E79" s="61" t="n">
        <v>6000</v>
      </c>
      <c r="F79" s="63" t="n">
        <v>70.42</v>
      </c>
      <c r="G79" s="64" t="n">
        <f aca="false">F79*0.26</f>
        <v>18.3092</v>
      </c>
      <c r="H79" s="64" t="n">
        <f aca="false">F79+G79</f>
        <v>88.7292</v>
      </c>
      <c r="I79" s="64" t="n">
        <f aca="false">E79*H79</f>
        <v>532375.2</v>
      </c>
    </row>
    <row r="80" customFormat="false" ht="20.1" hidden="false" customHeight="true" outlineLevel="0" collapsed="false">
      <c r="A80" s="61" t="s">
        <v>162</v>
      </c>
      <c r="B80" s="61" t="n">
        <v>60045</v>
      </c>
      <c r="C80" s="62" t="s">
        <v>165</v>
      </c>
      <c r="D80" s="61" t="s">
        <v>18</v>
      </c>
      <c r="E80" s="61" t="n">
        <v>300</v>
      </c>
      <c r="F80" s="63" t="n">
        <v>95.22</v>
      </c>
      <c r="G80" s="64" t="n">
        <f aca="false">F80*0.26</f>
        <v>24.7572</v>
      </c>
      <c r="H80" s="64" t="n">
        <f aca="false">F80+G80</f>
        <v>119.9772</v>
      </c>
      <c r="I80" s="64" t="n">
        <f aca="false">E80*H80</f>
        <v>35993.16</v>
      </c>
    </row>
    <row r="81" customFormat="false" ht="20.1" hidden="false" customHeight="true" outlineLevel="0" collapsed="false">
      <c r="A81" s="61" t="s">
        <v>164</v>
      </c>
      <c r="B81" s="61" t="n">
        <v>60043</v>
      </c>
      <c r="C81" s="62" t="s">
        <v>167</v>
      </c>
      <c r="D81" s="61" t="s">
        <v>18</v>
      </c>
      <c r="E81" s="61" t="n">
        <v>200</v>
      </c>
      <c r="F81" s="63" t="n">
        <v>231.86</v>
      </c>
      <c r="G81" s="64" t="n">
        <f aca="false">F81*0.26</f>
        <v>60.2836</v>
      </c>
      <c r="H81" s="64" t="n">
        <f aca="false">F81+G81</f>
        <v>292.1436</v>
      </c>
      <c r="I81" s="64" t="n">
        <f aca="false">E81*H81</f>
        <v>58428.72</v>
      </c>
    </row>
    <row r="82" customFormat="false" ht="20.1" hidden="false" customHeight="true" outlineLevel="0" collapsed="false">
      <c r="A82" s="61" t="s">
        <v>166</v>
      </c>
      <c r="B82" s="61" t="n">
        <v>60661</v>
      </c>
      <c r="C82" s="62" t="s">
        <v>748</v>
      </c>
      <c r="D82" s="61" t="s">
        <v>18</v>
      </c>
      <c r="E82" s="61" t="n">
        <v>200</v>
      </c>
      <c r="F82" s="63" t="n">
        <v>2077.5</v>
      </c>
      <c r="G82" s="64" t="n">
        <f aca="false">F82*0.26</f>
        <v>540.15</v>
      </c>
      <c r="H82" s="64" t="n">
        <f aca="false">F82+G82</f>
        <v>2617.65</v>
      </c>
      <c r="I82" s="64" t="n">
        <f aca="false">E82*H82</f>
        <v>523530</v>
      </c>
    </row>
    <row r="83" customFormat="false" ht="20.1" hidden="false" customHeight="true" outlineLevel="0" collapsed="false">
      <c r="A83" s="61" t="s">
        <v>749</v>
      </c>
      <c r="B83" s="61" t="n">
        <v>61356</v>
      </c>
      <c r="C83" s="62" t="s">
        <v>750</v>
      </c>
      <c r="D83" s="61" t="s">
        <v>18</v>
      </c>
      <c r="E83" s="61" t="n">
        <v>800</v>
      </c>
      <c r="F83" s="63" t="n">
        <v>199.09</v>
      </c>
      <c r="G83" s="64" t="n">
        <f aca="false">F83*0.26</f>
        <v>51.7634</v>
      </c>
      <c r="H83" s="64" t="n">
        <f aca="false">F83+G83</f>
        <v>250.8534</v>
      </c>
      <c r="I83" s="64" t="n">
        <f aca="false">E83*H83</f>
        <v>200682.72</v>
      </c>
    </row>
    <row r="84" customFormat="false" ht="20.1" hidden="false" customHeight="true" outlineLevel="0" collapsed="false">
      <c r="A84" s="61" t="s">
        <v>751</v>
      </c>
      <c r="B84" s="61" t="n">
        <v>61359</v>
      </c>
      <c r="C84" s="62" t="s">
        <v>752</v>
      </c>
      <c r="D84" s="61" t="s">
        <v>18</v>
      </c>
      <c r="E84" s="61" t="n">
        <v>500</v>
      </c>
      <c r="F84" s="63" t="n">
        <v>295.17</v>
      </c>
      <c r="G84" s="64" t="n">
        <f aca="false">F84*0.26</f>
        <v>76.7442</v>
      </c>
      <c r="H84" s="64" t="n">
        <f aca="false">F84+G84</f>
        <v>371.9142</v>
      </c>
      <c r="I84" s="64" t="n">
        <f aca="false">E84*H84</f>
        <v>185957.1</v>
      </c>
    </row>
    <row r="85" customFormat="false" ht="20.1" hidden="false" customHeight="true" outlineLevel="0" collapsed="false">
      <c r="A85" s="61" t="s">
        <v>168</v>
      </c>
      <c r="B85" s="61" t="n">
        <v>61459</v>
      </c>
      <c r="C85" s="62" t="s">
        <v>753</v>
      </c>
      <c r="D85" s="61" t="s">
        <v>18</v>
      </c>
      <c r="E85" s="61" t="n">
        <v>500</v>
      </c>
      <c r="F85" s="63" t="n">
        <v>195.49</v>
      </c>
      <c r="G85" s="64" t="n">
        <f aca="false">F85*0.26</f>
        <v>50.8274</v>
      </c>
      <c r="H85" s="64" t="n">
        <f aca="false">F85+G85</f>
        <v>246.3174</v>
      </c>
      <c r="I85" s="64" t="n">
        <f aca="false">E85*H85</f>
        <v>123158.7</v>
      </c>
    </row>
    <row r="86" customFormat="false" ht="20.1" hidden="false" customHeight="true" outlineLevel="0" collapsed="false">
      <c r="A86" s="61" t="s">
        <v>754</v>
      </c>
      <c r="B86" s="61" t="n">
        <v>60813</v>
      </c>
      <c r="C86" s="62" t="s">
        <v>755</v>
      </c>
      <c r="D86" s="61" t="s">
        <v>18</v>
      </c>
      <c r="E86" s="61" t="n">
        <v>50</v>
      </c>
      <c r="F86" s="63" t="n">
        <v>701.88</v>
      </c>
      <c r="G86" s="64" t="n">
        <f aca="false">F86*0.26</f>
        <v>182.4888</v>
      </c>
      <c r="H86" s="64" t="n">
        <f aca="false">F86+G86</f>
        <v>884.3688</v>
      </c>
      <c r="I86" s="64" t="n">
        <f aca="false">E86*H86</f>
        <v>44218.44</v>
      </c>
    </row>
    <row r="87" customFormat="false" ht="20.1" hidden="false" customHeight="true" outlineLevel="0" collapsed="false">
      <c r="A87" s="61" t="s">
        <v>756</v>
      </c>
      <c r="B87" s="61" t="n">
        <v>60812</v>
      </c>
      <c r="C87" s="62" t="s">
        <v>757</v>
      </c>
      <c r="D87" s="61" t="s">
        <v>18</v>
      </c>
      <c r="E87" s="61" t="n">
        <v>30</v>
      </c>
      <c r="F87" s="63" t="n">
        <v>1114.38</v>
      </c>
      <c r="G87" s="64" t="n">
        <f aca="false">F87*0.26</f>
        <v>289.7388</v>
      </c>
      <c r="H87" s="64" t="n">
        <f aca="false">F87+G87</f>
        <v>1404.1188</v>
      </c>
      <c r="I87" s="64" t="n">
        <f aca="false">E87*H87</f>
        <v>42123.564</v>
      </c>
    </row>
    <row r="88" customFormat="false" ht="20.1" hidden="false" customHeight="true" outlineLevel="0" collapsed="false">
      <c r="A88" s="61" t="s">
        <v>758</v>
      </c>
      <c r="B88" s="61" t="n">
        <v>61458</v>
      </c>
      <c r="C88" s="62" t="s">
        <v>175</v>
      </c>
      <c r="D88" s="61" t="s">
        <v>18</v>
      </c>
      <c r="E88" s="61" t="n">
        <v>450</v>
      </c>
      <c r="F88" s="63" t="n">
        <v>626.65</v>
      </c>
      <c r="G88" s="64" t="n">
        <f aca="false">F88*0.26</f>
        <v>162.929</v>
      </c>
      <c r="H88" s="64" t="n">
        <f aca="false">F88+G88</f>
        <v>789.579</v>
      </c>
      <c r="I88" s="64" t="n">
        <f aca="false">E88*H88</f>
        <v>355310.55</v>
      </c>
    </row>
    <row r="89" customFormat="false" ht="20.1" hidden="false" customHeight="true" outlineLevel="0" collapsed="false">
      <c r="A89" s="61" t="s">
        <v>759</v>
      </c>
      <c r="B89" s="61" t="n">
        <v>61087</v>
      </c>
      <c r="C89" s="62" t="s">
        <v>177</v>
      </c>
      <c r="D89" s="61" t="s">
        <v>18</v>
      </c>
      <c r="E89" s="61" t="n">
        <v>500</v>
      </c>
      <c r="F89" s="63" t="n">
        <v>57.7</v>
      </c>
      <c r="G89" s="64" t="n">
        <f aca="false">F89*0.26</f>
        <v>15.002</v>
      </c>
      <c r="H89" s="64" t="n">
        <f aca="false">F89+G89</f>
        <v>72.702</v>
      </c>
      <c r="I89" s="64" t="n">
        <f aca="false">E89*H89</f>
        <v>36351</v>
      </c>
    </row>
    <row r="90" customFormat="false" ht="20.1" hidden="false" customHeight="true" outlineLevel="0" collapsed="false">
      <c r="A90" s="56" t="s">
        <v>178</v>
      </c>
      <c r="B90" s="57"/>
      <c r="C90" s="58" t="s">
        <v>179</v>
      </c>
      <c r="D90" s="57"/>
      <c r="E90" s="57"/>
      <c r="F90" s="59"/>
      <c r="G90" s="60"/>
      <c r="H90" s="60"/>
      <c r="I90" s="60"/>
    </row>
    <row r="91" customFormat="false" ht="20.1" hidden="false" customHeight="true" outlineLevel="0" collapsed="false">
      <c r="A91" s="61" t="s">
        <v>180</v>
      </c>
      <c r="B91" s="61"/>
      <c r="C91" s="62" t="s">
        <v>181</v>
      </c>
      <c r="D91" s="61"/>
      <c r="E91" s="61"/>
      <c r="F91" s="63"/>
      <c r="G91" s="65"/>
      <c r="H91" s="65"/>
      <c r="I91" s="61"/>
    </row>
    <row r="92" customFormat="false" ht="20.1" hidden="false" customHeight="true" outlineLevel="0" collapsed="false">
      <c r="A92" s="61" t="s">
        <v>182</v>
      </c>
      <c r="B92" s="61" t="n">
        <v>70308</v>
      </c>
      <c r="C92" s="62" t="s">
        <v>183</v>
      </c>
      <c r="D92" s="61" t="s">
        <v>18</v>
      </c>
      <c r="E92" s="61" t="n">
        <v>4000</v>
      </c>
      <c r="F92" s="63" t="n">
        <v>58.45</v>
      </c>
      <c r="G92" s="64" t="n">
        <f aca="false">F92*0.26</f>
        <v>15.197</v>
      </c>
      <c r="H92" s="64" t="n">
        <f aca="false">F92+G92</f>
        <v>73.647</v>
      </c>
      <c r="I92" s="64" t="n">
        <f aca="false">E92*H92</f>
        <v>294588</v>
      </c>
    </row>
    <row r="93" customFormat="false" ht="20.1" hidden="false" customHeight="true" outlineLevel="0" collapsed="false">
      <c r="A93" s="61" t="s">
        <v>760</v>
      </c>
      <c r="B93" s="61" t="n">
        <v>70051</v>
      </c>
      <c r="C93" s="62" t="s">
        <v>761</v>
      </c>
      <c r="D93" s="61" t="s">
        <v>18</v>
      </c>
      <c r="E93" s="61" t="n">
        <v>4000</v>
      </c>
      <c r="F93" s="63" t="n">
        <v>111.39</v>
      </c>
      <c r="G93" s="64" t="n">
        <f aca="false">F93*0.26</f>
        <v>28.9614</v>
      </c>
      <c r="H93" s="64" t="n">
        <f aca="false">F93+G93</f>
        <v>140.3514</v>
      </c>
      <c r="I93" s="64" t="n">
        <f aca="false">E93*H93</f>
        <v>561405.6</v>
      </c>
    </row>
    <row r="94" customFormat="false" ht="20.1" hidden="false" customHeight="true" outlineLevel="0" collapsed="false">
      <c r="A94" s="61" t="s">
        <v>762</v>
      </c>
      <c r="B94" s="61" t="n">
        <v>70053</v>
      </c>
      <c r="C94" s="62" t="s">
        <v>763</v>
      </c>
      <c r="D94" s="61" t="s">
        <v>18</v>
      </c>
      <c r="E94" s="61" t="n">
        <v>3000</v>
      </c>
      <c r="F94" s="63" t="n">
        <v>65.39</v>
      </c>
      <c r="G94" s="64" t="n">
        <f aca="false">F94*0.26</f>
        <v>17.0014</v>
      </c>
      <c r="H94" s="64" t="n">
        <f aca="false">F94+G94</f>
        <v>82.3914</v>
      </c>
      <c r="I94" s="64" t="n">
        <f aca="false">E94*H94</f>
        <v>247174.2</v>
      </c>
    </row>
    <row r="95" customFormat="false" ht="20.1" hidden="false" customHeight="true" outlineLevel="0" collapsed="false">
      <c r="A95" s="61" t="s">
        <v>764</v>
      </c>
      <c r="B95" s="61" t="n">
        <v>71361</v>
      </c>
      <c r="C95" s="62" t="s">
        <v>765</v>
      </c>
      <c r="D95" s="61" t="s">
        <v>18</v>
      </c>
      <c r="E95" s="61" t="n">
        <v>300</v>
      </c>
      <c r="F95" s="63" t="n">
        <v>289.46</v>
      </c>
      <c r="G95" s="64" t="n">
        <f aca="false">F95*0.26</f>
        <v>75.2596</v>
      </c>
      <c r="H95" s="64" t="n">
        <f aca="false">F95+G95</f>
        <v>364.7196</v>
      </c>
      <c r="I95" s="64" t="n">
        <f aca="false">E95*H95</f>
        <v>109415.88</v>
      </c>
    </row>
    <row r="96" customFormat="false" ht="20.1" hidden="false" customHeight="true" outlineLevel="0" collapsed="false">
      <c r="A96" s="61" t="s">
        <v>188</v>
      </c>
      <c r="B96" s="61" t="n">
        <v>70510</v>
      </c>
      <c r="C96" s="62" t="s">
        <v>189</v>
      </c>
      <c r="D96" s="61" t="s">
        <v>18</v>
      </c>
      <c r="E96" s="61" t="n">
        <v>300</v>
      </c>
      <c r="F96" s="63" t="n">
        <v>27.53</v>
      </c>
      <c r="G96" s="64" t="n">
        <f aca="false">F96*0.26</f>
        <v>7.1578</v>
      </c>
      <c r="H96" s="64" t="n">
        <f aca="false">F96+G96</f>
        <v>34.6878</v>
      </c>
      <c r="I96" s="64" t="n">
        <f aca="false">E96*H96</f>
        <v>10406.34</v>
      </c>
    </row>
    <row r="97" customFormat="false" ht="20.1" hidden="false" customHeight="true" outlineLevel="0" collapsed="false">
      <c r="A97" s="61" t="s">
        <v>190</v>
      </c>
      <c r="B97" s="61"/>
      <c r="C97" s="62" t="s">
        <v>191</v>
      </c>
      <c r="D97" s="61"/>
      <c r="E97" s="61"/>
      <c r="F97" s="63"/>
      <c r="G97" s="65"/>
      <c r="H97" s="65"/>
      <c r="I97" s="61"/>
    </row>
    <row r="98" customFormat="false" ht="20.1" hidden="false" customHeight="true" outlineLevel="0" collapsed="false">
      <c r="A98" s="61" t="s">
        <v>194</v>
      </c>
      <c r="B98" s="61" t="n">
        <v>70047</v>
      </c>
      <c r="C98" s="62" t="s">
        <v>195</v>
      </c>
      <c r="D98" s="61" t="s">
        <v>18</v>
      </c>
      <c r="E98" s="61" t="n">
        <v>1500</v>
      </c>
      <c r="F98" s="63" t="n">
        <v>84.27</v>
      </c>
      <c r="G98" s="64" t="n">
        <f aca="false">F98*0.26</f>
        <v>21.9102</v>
      </c>
      <c r="H98" s="64" t="n">
        <f aca="false">F98+G98</f>
        <v>106.1802</v>
      </c>
      <c r="I98" s="64" t="n">
        <f aca="false">E98*H98</f>
        <v>159270.3</v>
      </c>
    </row>
    <row r="99" customFormat="false" ht="20.1" hidden="false" customHeight="true" outlineLevel="0" collapsed="false">
      <c r="A99" s="61" t="s">
        <v>198</v>
      </c>
      <c r="B99" s="61" t="n">
        <v>70058</v>
      </c>
      <c r="C99" s="62" t="s">
        <v>199</v>
      </c>
      <c r="D99" s="61" t="s">
        <v>18</v>
      </c>
      <c r="E99" s="61" t="n">
        <v>1500</v>
      </c>
      <c r="F99" s="63" t="n">
        <v>98.17</v>
      </c>
      <c r="G99" s="64" t="n">
        <f aca="false">F99*0.26</f>
        <v>25.5242</v>
      </c>
      <c r="H99" s="64" t="n">
        <f aca="false">F99+G99</f>
        <v>123.6942</v>
      </c>
      <c r="I99" s="64" t="n">
        <f aca="false">E99*H99</f>
        <v>185541.3</v>
      </c>
    </row>
    <row r="100" customFormat="false" ht="20.1" hidden="false" customHeight="true" outlineLevel="0" collapsed="false">
      <c r="A100" s="61" t="s">
        <v>200</v>
      </c>
      <c r="B100" s="61"/>
      <c r="C100" s="62" t="s">
        <v>201</v>
      </c>
      <c r="D100" s="61"/>
      <c r="E100" s="61"/>
      <c r="F100" s="63"/>
      <c r="G100" s="65"/>
      <c r="H100" s="65"/>
      <c r="I100" s="61"/>
    </row>
    <row r="101" customFormat="false" ht="20.1" hidden="false" customHeight="true" outlineLevel="0" collapsed="false">
      <c r="A101" s="61" t="s">
        <v>202</v>
      </c>
      <c r="B101" s="61" t="n">
        <v>70277</v>
      </c>
      <c r="C101" s="62" t="s">
        <v>203</v>
      </c>
      <c r="D101" s="61" t="s">
        <v>51</v>
      </c>
      <c r="E101" s="61" t="n">
        <v>1000</v>
      </c>
      <c r="F101" s="63" t="n">
        <v>86.53</v>
      </c>
      <c r="G101" s="64" t="n">
        <f aca="false">F101*0.26</f>
        <v>22.4978</v>
      </c>
      <c r="H101" s="64" t="n">
        <f aca="false">F101+G101</f>
        <v>109.0278</v>
      </c>
      <c r="I101" s="64" t="n">
        <f aca="false">E101*H101</f>
        <v>109027.8</v>
      </c>
    </row>
    <row r="102" customFormat="false" ht="20.1" hidden="false" customHeight="true" outlineLevel="0" collapsed="false">
      <c r="A102" s="61" t="s">
        <v>204</v>
      </c>
      <c r="B102" s="61" t="n">
        <v>70316</v>
      </c>
      <c r="C102" s="62" t="s">
        <v>205</v>
      </c>
      <c r="D102" s="61" t="s">
        <v>51</v>
      </c>
      <c r="E102" s="61" t="n">
        <v>300</v>
      </c>
      <c r="F102" s="63" t="n">
        <v>238.31</v>
      </c>
      <c r="G102" s="64" t="n">
        <f aca="false">F102*0.26</f>
        <v>61.9606</v>
      </c>
      <c r="H102" s="64" t="n">
        <f aca="false">F102+G102</f>
        <v>300.2706</v>
      </c>
      <c r="I102" s="64" t="n">
        <f aca="false">E102*H102</f>
        <v>90081.18</v>
      </c>
    </row>
    <row r="103" customFormat="false" ht="20.1" hidden="false" customHeight="true" outlineLevel="0" collapsed="false">
      <c r="A103" s="61" t="s">
        <v>212</v>
      </c>
      <c r="B103" s="61" t="n">
        <v>70029</v>
      </c>
      <c r="C103" s="62" t="s">
        <v>213</v>
      </c>
      <c r="D103" s="61" t="s">
        <v>51</v>
      </c>
      <c r="E103" s="61" t="n">
        <v>150</v>
      </c>
      <c r="F103" s="63" t="n">
        <v>71.77</v>
      </c>
      <c r="G103" s="64" t="n">
        <f aca="false">F103*0.26</f>
        <v>18.6602</v>
      </c>
      <c r="H103" s="64" t="n">
        <f aca="false">F103+G103</f>
        <v>90.4302</v>
      </c>
      <c r="I103" s="64" t="n">
        <f aca="false">E103*H103</f>
        <v>13564.53</v>
      </c>
    </row>
    <row r="104" customFormat="false" ht="20.1" hidden="false" customHeight="true" outlineLevel="0" collapsed="false">
      <c r="A104" s="61" t="s">
        <v>214</v>
      </c>
      <c r="B104" s="61" t="n">
        <v>70241</v>
      </c>
      <c r="C104" s="62" t="s">
        <v>215</v>
      </c>
      <c r="D104" s="61" t="s">
        <v>51</v>
      </c>
      <c r="E104" s="61" t="n">
        <v>600</v>
      </c>
      <c r="F104" s="63" t="n">
        <v>13.45</v>
      </c>
      <c r="G104" s="64" t="n">
        <f aca="false">F104*0.26</f>
        <v>3.497</v>
      </c>
      <c r="H104" s="64" t="n">
        <f aca="false">F104+G104</f>
        <v>16.947</v>
      </c>
      <c r="I104" s="64" t="n">
        <f aca="false">E104*H104</f>
        <v>10168.2</v>
      </c>
    </row>
    <row r="105" customFormat="false" ht="20.1" hidden="false" customHeight="true" outlineLevel="0" collapsed="false">
      <c r="A105" s="56" t="s">
        <v>216</v>
      </c>
      <c r="B105" s="57"/>
      <c r="C105" s="58" t="s">
        <v>217</v>
      </c>
      <c r="D105" s="57"/>
      <c r="E105" s="57"/>
      <c r="F105" s="59"/>
      <c r="G105" s="60"/>
      <c r="H105" s="60"/>
      <c r="I105" s="60"/>
    </row>
    <row r="106" customFormat="false" ht="20.1" hidden="false" customHeight="true" outlineLevel="0" collapsed="false">
      <c r="A106" s="61" t="s">
        <v>766</v>
      </c>
      <c r="B106" s="61" t="n">
        <v>80314</v>
      </c>
      <c r="C106" s="62" t="s">
        <v>767</v>
      </c>
      <c r="D106" s="61" t="s">
        <v>18</v>
      </c>
      <c r="E106" s="61" t="n">
        <v>400</v>
      </c>
      <c r="F106" s="63" t="n">
        <v>32.49</v>
      </c>
      <c r="G106" s="64" t="n">
        <f aca="false">F106*0.26</f>
        <v>8.4474</v>
      </c>
      <c r="H106" s="64" t="n">
        <f aca="false">F106+G106</f>
        <v>40.9374</v>
      </c>
      <c r="I106" s="64" t="n">
        <f aca="false">E106*H106</f>
        <v>16374.96</v>
      </c>
    </row>
    <row r="107" customFormat="false" ht="20.1" hidden="false" customHeight="true" outlineLevel="0" collapsed="false">
      <c r="A107" s="61" t="s">
        <v>220</v>
      </c>
      <c r="B107" s="61" t="n">
        <v>80028</v>
      </c>
      <c r="C107" s="62" t="s">
        <v>221</v>
      </c>
      <c r="D107" s="61" t="s">
        <v>18</v>
      </c>
      <c r="E107" s="61" t="n">
        <v>500</v>
      </c>
      <c r="F107" s="63" t="n">
        <v>9.22</v>
      </c>
      <c r="G107" s="64" t="n">
        <f aca="false">F107*0.26</f>
        <v>2.3972</v>
      </c>
      <c r="H107" s="64" t="n">
        <f aca="false">F107+G107</f>
        <v>11.6172</v>
      </c>
      <c r="I107" s="64" t="n">
        <f aca="false">E107*H107</f>
        <v>5808.6</v>
      </c>
    </row>
    <row r="108" customFormat="false" ht="20.1" hidden="false" customHeight="true" outlineLevel="0" collapsed="false">
      <c r="A108" s="61" t="s">
        <v>768</v>
      </c>
      <c r="B108" s="61" t="n">
        <v>80152</v>
      </c>
      <c r="C108" s="62" t="s">
        <v>769</v>
      </c>
      <c r="D108" s="61" t="s">
        <v>18</v>
      </c>
      <c r="E108" s="61" t="n">
        <v>50</v>
      </c>
      <c r="F108" s="63" t="n">
        <v>83.74</v>
      </c>
      <c r="G108" s="64" t="n">
        <f aca="false">F108*0.26</f>
        <v>21.7724</v>
      </c>
      <c r="H108" s="64" t="n">
        <f aca="false">F108+G108</f>
        <v>105.5124</v>
      </c>
      <c r="I108" s="64" t="n">
        <f aca="false">E108*H108</f>
        <v>5275.62</v>
      </c>
    </row>
    <row r="109" customFormat="false" ht="20.1" hidden="false" customHeight="true" outlineLevel="0" collapsed="false">
      <c r="A109" s="61" t="s">
        <v>222</v>
      </c>
      <c r="B109" s="61" t="n">
        <v>80151</v>
      </c>
      <c r="C109" s="62" t="s">
        <v>223</v>
      </c>
      <c r="D109" s="61" t="s">
        <v>18</v>
      </c>
      <c r="E109" s="61" t="n">
        <v>600</v>
      </c>
      <c r="F109" s="63" t="n">
        <v>127.78</v>
      </c>
      <c r="G109" s="64" t="n">
        <f aca="false">F109*0.26</f>
        <v>33.2228</v>
      </c>
      <c r="H109" s="64" t="n">
        <f aca="false">F109+G109</f>
        <v>161.0028</v>
      </c>
      <c r="I109" s="64" t="n">
        <f aca="false">E109*H109</f>
        <v>96601.68</v>
      </c>
    </row>
    <row r="110" customFormat="false" ht="20.1" hidden="false" customHeight="true" outlineLevel="0" collapsed="false">
      <c r="A110" s="61" t="s">
        <v>770</v>
      </c>
      <c r="B110" s="61" t="n">
        <v>80272</v>
      </c>
      <c r="C110" s="62" t="s">
        <v>771</v>
      </c>
      <c r="D110" s="61" t="s">
        <v>18</v>
      </c>
      <c r="E110" s="61" t="n">
        <v>200</v>
      </c>
      <c r="F110" s="63" t="n">
        <v>99.76</v>
      </c>
      <c r="G110" s="64" t="n">
        <f aca="false">F110*0.26</f>
        <v>25.9376</v>
      </c>
      <c r="H110" s="64" t="n">
        <f aca="false">F110+G110</f>
        <v>125.6976</v>
      </c>
      <c r="I110" s="64" t="n">
        <f aca="false">E110*H110</f>
        <v>25139.52</v>
      </c>
    </row>
    <row r="111" customFormat="false" ht="20.1" hidden="false" customHeight="true" outlineLevel="0" collapsed="false">
      <c r="A111" s="61" t="s">
        <v>772</v>
      </c>
      <c r="B111" s="61" t="n">
        <v>80293</v>
      </c>
      <c r="C111" s="62" t="s">
        <v>773</v>
      </c>
      <c r="D111" s="61" t="s">
        <v>18</v>
      </c>
      <c r="E111" s="61" t="n">
        <v>500</v>
      </c>
      <c r="F111" s="63" t="n">
        <v>73</v>
      </c>
      <c r="G111" s="64" t="n">
        <f aca="false">F111*0.26</f>
        <v>18.98</v>
      </c>
      <c r="H111" s="64" t="n">
        <f aca="false">F111+G111</f>
        <v>91.98</v>
      </c>
      <c r="I111" s="64" t="n">
        <f aca="false">E111*H111</f>
        <v>45990</v>
      </c>
    </row>
    <row r="112" customFormat="false" ht="20.1" hidden="false" customHeight="true" outlineLevel="0" collapsed="false">
      <c r="A112" s="61" t="s">
        <v>774</v>
      </c>
      <c r="B112" s="61" t="n">
        <v>80153</v>
      </c>
      <c r="C112" s="62" t="s">
        <v>775</v>
      </c>
      <c r="D112" s="61" t="s">
        <v>18</v>
      </c>
      <c r="E112" s="61" t="n">
        <v>300</v>
      </c>
      <c r="F112" s="63" t="n">
        <v>27.34</v>
      </c>
      <c r="G112" s="64" t="n">
        <f aca="false">F112*0.26</f>
        <v>7.1084</v>
      </c>
      <c r="H112" s="64" t="n">
        <f aca="false">F112+G112</f>
        <v>34.4484</v>
      </c>
      <c r="I112" s="64" t="n">
        <f aca="false">E112*H112</f>
        <v>10334.52</v>
      </c>
    </row>
    <row r="113" customFormat="false" ht="20.1" hidden="false" customHeight="true" outlineLevel="0" collapsed="false">
      <c r="A113" s="61" t="s">
        <v>776</v>
      </c>
      <c r="B113" s="61" t="n">
        <v>80300</v>
      </c>
      <c r="C113" s="62" t="s">
        <v>777</v>
      </c>
      <c r="D113" s="61" t="s">
        <v>18</v>
      </c>
      <c r="E113" s="61" t="n">
        <v>250</v>
      </c>
      <c r="F113" s="63" t="n">
        <v>6.99</v>
      </c>
      <c r="G113" s="64" t="n">
        <f aca="false">F113*0.26</f>
        <v>1.8174</v>
      </c>
      <c r="H113" s="64" t="n">
        <f aca="false">F113+G113</f>
        <v>8.8074</v>
      </c>
      <c r="I113" s="64" t="n">
        <f aca="false">E113*H113</f>
        <v>2201.85</v>
      </c>
    </row>
    <row r="114" customFormat="false" ht="20.1" hidden="false" customHeight="true" outlineLevel="0" collapsed="false">
      <c r="A114" s="61" t="s">
        <v>778</v>
      </c>
      <c r="B114" s="61" t="n">
        <v>80702</v>
      </c>
      <c r="C114" s="62" t="s">
        <v>225</v>
      </c>
      <c r="D114" s="61" t="s">
        <v>18</v>
      </c>
      <c r="E114" s="61" t="n">
        <v>300</v>
      </c>
      <c r="F114" s="63" t="n">
        <v>96.46</v>
      </c>
      <c r="G114" s="64" t="n">
        <f aca="false">F114*0.26</f>
        <v>25.0796</v>
      </c>
      <c r="H114" s="64" t="n">
        <f aca="false">F114+G114</f>
        <v>121.5396</v>
      </c>
      <c r="I114" s="64" t="n">
        <f aca="false">E114*H114</f>
        <v>36461.88</v>
      </c>
    </row>
    <row r="115" customFormat="false" ht="20.1" hidden="false" customHeight="true" outlineLevel="0" collapsed="false">
      <c r="A115" s="61" t="s">
        <v>779</v>
      </c>
      <c r="B115" s="61" t="n">
        <v>80783</v>
      </c>
      <c r="C115" s="62" t="s">
        <v>780</v>
      </c>
      <c r="D115" s="61" t="s">
        <v>18</v>
      </c>
      <c r="E115" s="61" t="n">
        <v>2000</v>
      </c>
      <c r="F115" s="63" t="n">
        <v>28.06</v>
      </c>
      <c r="G115" s="64" t="n">
        <f aca="false">F115*0.26</f>
        <v>7.2956</v>
      </c>
      <c r="H115" s="64" t="n">
        <f aca="false">F115+G115</f>
        <v>35.3556</v>
      </c>
      <c r="I115" s="64" t="n">
        <f aca="false">E115*H115</f>
        <v>70711.2</v>
      </c>
    </row>
    <row r="116" customFormat="false" ht="20.1" hidden="false" customHeight="true" outlineLevel="0" collapsed="false">
      <c r="A116" s="61" t="s">
        <v>781</v>
      </c>
      <c r="B116" s="61" t="n">
        <v>80273</v>
      </c>
      <c r="C116" s="62" t="s">
        <v>227</v>
      </c>
      <c r="D116" s="61" t="s">
        <v>18</v>
      </c>
      <c r="E116" s="61" t="n">
        <v>800</v>
      </c>
      <c r="F116" s="63" t="n">
        <v>49.74</v>
      </c>
      <c r="G116" s="64" t="n">
        <f aca="false">F116*0.26</f>
        <v>12.9324</v>
      </c>
      <c r="H116" s="64" t="n">
        <f aca="false">F116+G116</f>
        <v>62.6724</v>
      </c>
      <c r="I116" s="64" t="n">
        <f aca="false">E116*H116</f>
        <v>50137.92</v>
      </c>
    </row>
    <row r="117" customFormat="false" ht="20.1" hidden="false" customHeight="true" outlineLevel="0" collapsed="false">
      <c r="A117" s="56" t="s">
        <v>228</v>
      </c>
      <c r="B117" s="57"/>
      <c r="C117" s="58" t="s">
        <v>229</v>
      </c>
      <c r="D117" s="57"/>
      <c r="E117" s="57"/>
      <c r="F117" s="59"/>
      <c r="G117" s="60"/>
      <c r="H117" s="60"/>
      <c r="I117" s="60"/>
    </row>
    <row r="118" customFormat="false" ht="20.1" hidden="false" customHeight="true" outlineLevel="0" collapsed="false">
      <c r="A118" s="61" t="s">
        <v>230</v>
      </c>
      <c r="B118" s="61"/>
      <c r="C118" s="62" t="s">
        <v>231</v>
      </c>
      <c r="D118" s="61"/>
      <c r="E118" s="61"/>
      <c r="F118" s="63"/>
      <c r="G118" s="65"/>
      <c r="H118" s="65"/>
      <c r="I118" s="61"/>
    </row>
    <row r="119" customFormat="false" ht="20.1" hidden="false" customHeight="true" outlineLevel="0" collapsed="false">
      <c r="A119" s="61" t="s">
        <v>782</v>
      </c>
      <c r="B119" s="61" t="n">
        <v>90805</v>
      </c>
      <c r="C119" s="62" t="s">
        <v>783</v>
      </c>
      <c r="D119" s="61" t="s">
        <v>51</v>
      </c>
      <c r="E119" s="61" t="n">
        <v>700</v>
      </c>
      <c r="F119" s="63" t="n">
        <v>13.31</v>
      </c>
      <c r="G119" s="64" t="n">
        <f aca="false">F119*0.26</f>
        <v>3.4606</v>
      </c>
      <c r="H119" s="64" t="n">
        <f aca="false">F119+G119</f>
        <v>16.7706</v>
      </c>
      <c r="I119" s="64" t="n">
        <f aca="false">E119*H119</f>
        <v>11739.42</v>
      </c>
    </row>
    <row r="120" customFormat="false" ht="20.1" hidden="false" customHeight="true" outlineLevel="0" collapsed="false">
      <c r="A120" s="61" t="s">
        <v>784</v>
      </c>
      <c r="B120" s="61" t="n">
        <v>90809</v>
      </c>
      <c r="C120" s="62" t="s">
        <v>785</v>
      </c>
      <c r="D120" s="61" t="s">
        <v>18</v>
      </c>
      <c r="E120" s="61" t="n">
        <v>700</v>
      </c>
      <c r="F120" s="63" t="n">
        <v>231.04</v>
      </c>
      <c r="G120" s="64" t="n">
        <f aca="false">F120*0.26</f>
        <v>60.0704</v>
      </c>
      <c r="H120" s="64" t="n">
        <f aca="false">F120+G120</f>
        <v>291.1104</v>
      </c>
      <c r="I120" s="64" t="n">
        <f aca="false">E120*H120</f>
        <v>203777.28</v>
      </c>
    </row>
    <row r="121" customFormat="false" ht="20.1" hidden="false" customHeight="true" outlineLevel="0" collapsed="false">
      <c r="A121" s="61" t="s">
        <v>786</v>
      </c>
      <c r="B121" s="61" t="n">
        <v>90065</v>
      </c>
      <c r="C121" s="62" t="s">
        <v>787</v>
      </c>
      <c r="D121" s="61" t="s">
        <v>18</v>
      </c>
      <c r="E121" s="61" t="n">
        <v>800</v>
      </c>
      <c r="F121" s="63" t="n">
        <v>490.51</v>
      </c>
      <c r="G121" s="64" t="n">
        <f aca="false">F121*0.26</f>
        <v>127.5326</v>
      </c>
      <c r="H121" s="64" t="n">
        <f aca="false">F121+G121</f>
        <v>618.0426</v>
      </c>
      <c r="I121" s="64" t="n">
        <f aca="false">E121*H121</f>
        <v>494434.08</v>
      </c>
    </row>
    <row r="122" customFormat="false" ht="20.1" hidden="false" customHeight="true" outlineLevel="0" collapsed="false">
      <c r="A122" s="61" t="s">
        <v>788</v>
      </c>
      <c r="B122" s="61" t="n">
        <v>90642</v>
      </c>
      <c r="C122" s="62" t="s">
        <v>789</v>
      </c>
      <c r="D122" s="61" t="s">
        <v>18</v>
      </c>
      <c r="E122" s="61" t="n">
        <v>80</v>
      </c>
      <c r="F122" s="63" t="n">
        <v>521.09</v>
      </c>
      <c r="G122" s="64" t="n">
        <f aca="false">F122*0.26</f>
        <v>135.4834</v>
      </c>
      <c r="H122" s="64" t="n">
        <f aca="false">F122+G122</f>
        <v>656.5734</v>
      </c>
      <c r="I122" s="64" t="n">
        <f aca="false">E122*H122</f>
        <v>52525.872</v>
      </c>
    </row>
    <row r="123" customFormat="false" ht="20.1" hidden="false" customHeight="true" outlineLevel="0" collapsed="false">
      <c r="A123" s="61" t="s">
        <v>790</v>
      </c>
      <c r="B123" s="61" t="n">
        <v>90062</v>
      </c>
      <c r="C123" s="62" t="s">
        <v>791</v>
      </c>
      <c r="D123" s="61" t="s">
        <v>18</v>
      </c>
      <c r="E123" s="61" t="n">
        <f aca="false">1680</f>
        <v>1680</v>
      </c>
      <c r="F123" s="63" t="n">
        <v>504.23</v>
      </c>
      <c r="G123" s="64" t="n">
        <f aca="false">F123*0.26</f>
        <v>131.0998</v>
      </c>
      <c r="H123" s="64" t="n">
        <f aca="false">F123+G123</f>
        <v>635.3298</v>
      </c>
      <c r="I123" s="64" t="n">
        <f aca="false">E123*H123</f>
        <v>1067354.064</v>
      </c>
    </row>
    <row r="124" customFormat="false" ht="20.1" hidden="false" customHeight="true" outlineLevel="0" collapsed="false">
      <c r="A124" s="61" t="s">
        <v>232</v>
      </c>
      <c r="B124" s="61" t="n">
        <v>91505</v>
      </c>
      <c r="C124" s="62" t="s">
        <v>233</v>
      </c>
      <c r="D124" s="61" t="s">
        <v>18</v>
      </c>
      <c r="E124" s="61" t="n">
        <v>500</v>
      </c>
      <c r="F124" s="63" t="n">
        <v>461.82</v>
      </c>
      <c r="G124" s="64" t="n">
        <f aca="false">F124*0.26</f>
        <v>120.0732</v>
      </c>
      <c r="H124" s="64" t="n">
        <f aca="false">F124+G124</f>
        <v>581.8932</v>
      </c>
      <c r="I124" s="64" t="n">
        <f aca="false">E124*H124</f>
        <v>290946.6</v>
      </c>
    </row>
    <row r="125" customFormat="false" ht="20.1" hidden="false" customHeight="true" outlineLevel="0" collapsed="false">
      <c r="A125" s="61" t="s">
        <v>234</v>
      </c>
      <c r="B125" s="61" t="n">
        <v>91506</v>
      </c>
      <c r="C125" s="62" t="s">
        <v>235</v>
      </c>
      <c r="D125" s="61" t="s">
        <v>18</v>
      </c>
      <c r="E125" s="61" t="n">
        <v>400</v>
      </c>
      <c r="F125" s="63" t="n">
        <v>317.7</v>
      </c>
      <c r="G125" s="64" t="n">
        <f aca="false">F125*0.26</f>
        <v>82.602</v>
      </c>
      <c r="H125" s="64" t="n">
        <f aca="false">F125+G125</f>
        <v>400.302</v>
      </c>
      <c r="I125" s="64" t="n">
        <f aca="false">E125*H125</f>
        <v>160120.8</v>
      </c>
    </row>
    <row r="126" customFormat="false" ht="20.1" hidden="false" customHeight="true" outlineLevel="0" collapsed="false">
      <c r="A126" s="61" t="s">
        <v>236</v>
      </c>
      <c r="B126" s="61"/>
      <c r="C126" s="62" t="s">
        <v>237</v>
      </c>
      <c r="D126" s="61"/>
      <c r="E126" s="61"/>
      <c r="F126" s="63"/>
      <c r="G126" s="65"/>
      <c r="H126" s="65"/>
      <c r="I126" s="61"/>
    </row>
    <row r="127" customFormat="false" ht="20.1" hidden="false" customHeight="true" outlineLevel="0" collapsed="false">
      <c r="A127" s="61" t="s">
        <v>240</v>
      </c>
      <c r="B127" s="61" t="n">
        <v>90071</v>
      </c>
      <c r="C127" s="62" t="s">
        <v>241</v>
      </c>
      <c r="D127" s="61" t="s">
        <v>18</v>
      </c>
      <c r="E127" s="61" t="n">
        <v>400</v>
      </c>
      <c r="F127" s="63" t="n">
        <v>279.63</v>
      </c>
      <c r="G127" s="64" t="n">
        <f aca="false">F127*0.26</f>
        <v>72.7038</v>
      </c>
      <c r="H127" s="64" t="n">
        <f aca="false">F127+G127</f>
        <v>352.3338</v>
      </c>
      <c r="I127" s="64" t="n">
        <f aca="false">E127*H127</f>
        <v>140933.52</v>
      </c>
    </row>
    <row r="128" customFormat="false" ht="20.1" hidden="false" customHeight="true" outlineLevel="0" collapsed="false">
      <c r="A128" s="61" t="s">
        <v>242</v>
      </c>
      <c r="B128" s="61" t="n">
        <v>90621</v>
      </c>
      <c r="C128" s="62" t="s">
        <v>243</v>
      </c>
      <c r="D128" s="61" t="s">
        <v>18</v>
      </c>
      <c r="E128" s="61" t="n">
        <v>700</v>
      </c>
      <c r="F128" s="63" t="n">
        <v>542.02</v>
      </c>
      <c r="G128" s="64" t="n">
        <f aca="false">F128*0.26</f>
        <v>140.9252</v>
      </c>
      <c r="H128" s="64" t="n">
        <f aca="false">F128+G128</f>
        <v>682.9452</v>
      </c>
      <c r="I128" s="64" t="n">
        <f aca="false">E128*H128</f>
        <v>478061.64</v>
      </c>
    </row>
    <row r="129" customFormat="false" ht="20.1" hidden="false" customHeight="true" outlineLevel="0" collapsed="false">
      <c r="A129" s="61" t="s">
        <v>244</v>
      </c>
      <c r="B129" s="61" t="n">
        <v>90825</v>
      </c>
      <c r="C129" s="62" t="s">
        <v>245</v>
      </c>
      <c r="D129" s="61" t="s">
        <v>18</v>
      </c>
      <c r="E129" s="61" t="n">
        <v>5800</v>
      </c>
      <c r="F129" s="63" t="n">
        <v>356.55</v>
      </c>
      <c r="G129" s="64" t="n">
        <f aca="false">F129*0.26</f>
        <v>92.703</v>
      </c>
      <c r="H129" s="64" t="n">
        <f aca="false">F129+G129</f>
        <v>449.253</v>
      </c>
      <c r="I129" s="64" t="n">
        <f aca="false">E129*H129</f>
        <v>2605667.4</v>
      </c>
    </row>
    <row r="130" customFormat="false" ht="20.1" hidden="false" customHeight="true" outlineLevel="0" collapsed="false">
      <c r="A130" s="61" t="s">
        <v>792</v>
      </c>
      <c r="B130" s="61" t="n">
        <v>90070</v>
      </c>
      <c r="C130" s="62" t="s">
        <v>793</v>
      </c>
      <c r="D130" s="61" t="s">
        <v>18</v>
      </c>
      <c r="E130" s="61" t="n">
        <v>30</v>
      </c>
      <c r="F130" s="63" t="n">
        <v>496.5</v>
      </c>
      <c r="G130" s="64" t="n">
        <f aca="false">F130*0.26</f>
        <v>129.09</v>
      </c>
      <c r="H130" s="64" t="n">
        <f aca="false">F130+G130</f>
        <v>625.59</v>
      </c>
      <c r="I130" s="64" t="n">
        <f aca="false">E130*H130</f>
        <v>18767.7</v>
      </c>
    </row>
    <row r="131" customFormat="false" ht="20.1" hidden="false" customHeight="true" outlineLevel="0" collapsed="false">
      <c r="A131" s="61" t="s">
        <v>246</v>
      </c>
      <c r="B131" s="61" t="n">
        <v>90822</v>
      </c>
      <c r="C131" s="62" t="s">
        <v>247</v>
      </c>
      <c r="D131" s="61" t="s">
        <v>18</v>
      </c>
      <c r="E131" s="61" t="n">
        <v>800</v>
      </c>
      <c r="F131" s="63" t="n">
        <v>426.38</v>
      </c>
      <c r="G131" s="64" t="n">
        <f aca="false">F131*0.26</f>
        <v>110.8588</v>
      </c>
      <c r="H131" s="64" t="n">
        <f aca="false">F131+G131</f>
        <v>537.2388</v>
      </c>
      <c r="I131" s="64" t="n">
        <f aca="false">E131*H131</f>
        <v>429791.04</v>
      </c>
    </row>
    <row r="132" customFormat="false" ht="20.1" hidden="false" customHeight="true" outlineLevel="0" collapsed="false">
      <c r="A132" s="61" t="s">
        <v>248</v>
      </c>
      <c r="B132" s="61"/>
      <c r="C132" s="62" t="s">
        <v>249</v>
      </c>
      <c r="D132" s="61"/>
      <c r="E132" s="61"/>
      <c r="F132" s="63"/>
      <c r="G132" s="65"/>
      <c r="H132" s="65"/>
      <c r="I132" s="61"/>
    </row>
    <row r="133" customFormat="false" ht="20.1" hidden="false" customHeight="true" outlineLevel="0" collapsed="false">
      <c r="A133" s="61" t="s">
        <v>794</v>
      </c>
      <c r="B133" s="61" t="n">
        <v>91515</v>
      </c>
      <c r="C133" s="62" t="s">
        <v>795</v>
      </c>
      <c r="D133" s="61" t="s">
        <v>18</v>
      </c>
      <c r="E133" s="61" t="n">
        <v>100</v>
      </c>
      <c r="F133" s="63" t="n">
        <v>980.81</v>
      </c>
      <c r="G133" s="64" t="n">
        <f aca="false">F133*0.26</f>
        <v>255.0106</v>
      </c>
      <c r="H133" s="64" t="n">
        <f aca="false">F133+G133</f>
        <v>1235.8206</v>
      </c>
      <c r="I133" s="64" t="n">
        <f aca="false">E133*H133</f>
        <v>123582.06</v>
      </c>
    </row>
    <row r="134" customFormat="false" ht="20.1" hidden="false" customHeight="true" outlineLevel="0" collapsed="false">
      <c r="A134" s="61" t="s">
        <v>250</v>
      </c>
      <c r="B134" s="61" t="n">
        <v>91517</v>
      </c>
      <c r="C134" s="62" t="s">
        <v>251</v>
      </c>
      <c r="D134" s="61" t="s">
        <v>18</v>
      </c>
      <c r="E134" s="61" t="n">
        <v>500</v>
      </c>
      <c r="F134" s="63" t="n">
        <v>681.71</v>
      </c>
      <c r="G134" s="64" t="n">
        <f aca="false">F134*0.26</f>
        <v>177.2446</v>
      </c>
      <c r="H134" s="64" t="n">
        <f aca="false">F134+G134</f>
        <v>858.9546</v>
      </c>
      <c r="I134" s="64" t="n">
        <f aca="false">E134*H134</f>
        <v>429477.3</v>
      </c>
    </row>
    <row r="135" customFormat="false" ht="20.1" hidden="false" customHeight="true" outlineLevel="0" collapsed="false">
      <c r="A135" s="61" t="s">
        <v>252</v>
      </c>
      <c r="B135" s="61" t="n">
        <v>91516</v>
      </c>
      <c r="C135" s="62" t="s">
        <v>253</v>
      </c>
      <c r="D135" s="61" t="s">
        <v>18</v>
      </c>
      <c r="E135" s="61" t="n">
        <v>100</v>
      </c>
      <c r="F135" s="63" t="n">
        <v>930.62</v>
      </c>
      <c r="G135" s="64" t="n">
        <f aca="false">F135*0.26</f>
        <v>241.9612</v>
      </c>
      <c r="H135" s="64" t="n">
        <f aca="false">F135+G135</f>
        <v>1172.5812</v>
      </c>
      <c r="I135" s="64" t="n">
        <f aca="false">E135*H135</f>
        <v>117258.12</v>
      </c>
    </row>
    <row r="136" customFormat="false" ht="20.1" hidden="false" customHeight="true" outlineLevel="0" collapsed="false">
      <c r="A136" s="61" t="s">
        <v>796</v>
      </c>
      <c r="B136" s="61" t="n">
        <v>91514</v>
      </c>
      <c r="C136" s="62" t="s">
        <v>797</v>
      </c>
      <c r="D136" s="61" t="s">
        <v>18</v>
      </c>
      <c r="E136" s="61" t="n">
        <v>250</v>
      </c>
      <c r="F136" s="63" t="n">
        <v>943.82</v>
      </c>
      <c r="G136" s="64" t="n">
        <f aca="false">F136*0.26</f>
        <v>245.3932</v>
      </c>
      <c r="H136" s="64" t="n">
        <f aca="false">F136+G136</f>
        <v>1189.2132</v>
      </c>
      <c r="I136" s="64" t="n">
        <f aca="false">E136*H136</f>
        <v>297303.3</v>
      </c>
    </row>
    <row r="137" customFormat="false" ht="20.1" hidden="false" customHeight="true" outlineLevel="0" collapsed="false">
      <c r="A137" s="61" t="s">
        <v>798</v>
      </c>
      <c r="B137" s="61" t="n">
        <v>91511</v>
      </c>
      <c r="C137" s="62" t="s">
        <v>799</v>
      </c>
      <c r="D137" s="61" t="s">
        <v>18</v>
      </c>
      <c r="E137" s="61" t="n">
        <v>300</v>
      </c>
      <c r="F137" s="63" t="n">
        <v>706.57</v>
      </c>
      <c r="G137" s="64" t="n">
        <f aca="false">F137*0.26</f>
        <v>183.7082</v>
      </c>
      <c r="H137" s="64" t="n">
        <f aca="false">F137+G137</f>
        <v>890.2782</v>
      </c>
      <c r="I137" s="64" t="n">
        <f aca="false">E137*H137</f>
        <v>267083.46</v>
      </c>
    </row>
    <row r="138" customFormat="false" ht="20.1" hidden="false" customHeight="true" outlineLevel="0" collapsed="false">
      <c r="A138" s="61" t="s">
        <v>254</v>
      </c>
      <c r="B138" s="61" t="n">
        <v>91512</v>
      </c>
      <c r="C138" s="62" t="s">
        <v>255</v>
      </c>
      <c r="D138" s="61" t="s">
        <v>18</v>
      </c>
      <c r="E138" s="61" t="n">
        <v>1500</v>
      </c>
      <c r="F138" s="63" t="n">
        <v>759.7</v>
      </c>
      <c r="G138" s="64" t="n">
        <f aca="false">F138*0.26</f>
        <v>197.522</v>
      </c>
      <c r="H138" s="64" t="n">
        <f aca="false">F138+G138</f>
        <v>957.222</v>
      </c>
      <c r="I138" s="64" t="n">
        <f aca="false">E138*H138</f>
        <v>1435833</v>
      </c>
    </row>
    <row r="139" customFormat="false" ht="20.1" hidden="false" customHeight="true" outlineLevel="0" collapsed="false">
      <c r="A139" s="61" t="s">
        <v>256</v>
      </c>
      <c r="B139" s="61" t="n">
        <v>91510</v>
      </c>
      <c r="C139" s="62" t="s">
        <v>257</v>
      </c>
      <c r="D139" s="61" t="s">
        <v>18</v>
      </c>
      <c r="E139" s="61" t="n">
        <v>300</v>
      </c>
      <c r="F139" s="63" t="n">
        <v>745.3</v>
      </c>
      <c r="G139" s="64" t="n">
        <f aca="false">F139*0.26</f>
        <v>193.778</v>
      </c>
      <c r="H139" s="64" t="n">
        <f aca="false">F139+G139</f>
        <v>939.078</v>
      </c>
      <c r="I139" s="64" t="n">
        <f aca="false">E139*H139</f>
        <v>281723.4</v>
      </c>
    </row>
    <row r="140" customFormat="false" ht="20.1" hidden="false" customHeight="true" outlineLevel="0" collapsed="false">
      <c r="A140" s="61" t="s">
        <v>258</v>
      </c>
      <c r="B140" s="61" t="n">
        <v>91518</v>
      </c>
      <c r="C140" s="62" t="s">
        <v>259</v>
      </c>
      <c r="D140" s="61" t="s">
        <v>18</v>
      </c>
      <c r="E140" s="61" t="n">
        <f aca="false">70*10</f>
        <v>700</v>
      </c>
      <c r="F140" s="63" t="n">
        <v>1304.6</v>
      </c>
      <c r="G140" s="64" t="n">
        <f aca="false">F140*0.26</f>
        <v>339.196</v>
      </c>
      <c r="H140" s="64" t="n">
        <f aca="false">F140+G140</f>
        <v>1643.796</v>
      </c>
      <c r="I140" s="64" t="n">
        <f aca="false">E140*H140</f>
        <v>1150657.2</v>
      </c>
    </row>
    <row r="141" customFormat="false" ht="20.1" hidden="false" customHeight="true" outlineLevel="0" collapsed="false">
      <c r="A141" s="61" t="s">
        <v>262</v>
      </c>
      <c r="B141" s="61" t="n">
        <v>91377</v>
      </c>
      <c r="C141" s="62" t="s">
        <v>263</v>
      </c>
      <c r="D141" s="61" t="s">
        <v>21</v>
      </c>
      <c r="E141" s="61" t="n">
        <v>20</v>
      </c>
      <c r="F141" s="63" t="n">
        <v>691.62</v>
      </c>
      <c r="G141" s="64" t="n">
        <f aca="false">F141*0.26</f>
        <v>179.8212</v>
      </c>
      <c r="H141" s="64" t="n">
        <f aca="false">F141+G141</f>
        <v>871.4412</v>
      </c>
      <c r="I141" s="64" t="n">
        <f aca="false">E141*H141</f>
        <v>17428.824</v>
      </c>
    </row>
    <row r="142" customFormat="false" ht="20.1" hidden="false" customHeight="true" outlineLevel="0" collapsed="false">
      <c r="A142" s="61" t="s">
        <v>266</v>
      </c>
      <c r="B142" s="61" t="n">
        <v>91508</v>
      </c>
      <c r="C142" s="62" t="s">
        <v>267</v>
      </c>
      <c r="D142" s="61" t="s">
        <v>21</v>
      </c>
      <c r="E142" s="61" t="n">
        <v>300</v>
      </c>
      <c r="F142" s="63" t="n">
        <v>1040.57</v>
      </c>
      <c r="G142" s="64" t="n">
        <f aca="false">F142*0.26</f>
        <v>270.5482</v>
      </c>
      <c r="H142" s="64" t="n">
        <f aca="false">F142+G142</f>
        <v>1311.1182</v>
      </c>
      <c r="I142" s="64" t="n">
        <f aca="false">E142*H142</f>
        <v>393335.46</v>
      </c>
    </row>
    <row r="143" customFormat="false" ht="20.1" hidden="false" customHeight="true" outlineLevel="0" collapsed="false">
      <c r="A143" s="61" t="s">
        <v>268</v>
      </c>
      <c r="B143" s="61" t="n">
        <v>91379</v>
      </c>
      <c r="C143" s="62" t="s">
        <v>269</v>
      </c>
      <c r="D143" s="61" t="s">
        <v>18</v>
      </c>
      <c r="E143" s="61" t="n">
        <v>200</v>
      </c>
      <c r="F143" s="63" t="n">
        <v>566.22</v>
      </c>
      <c r="G143" s="64" t="n">
        <f aca="false">F143*0.26</f>
        <v>147.2172</v>
      </c>
      <c r="H143" s="64" t="n">
        <f aca="false">F143+G143</f>
        <v>713.4372</v>
      </c>
      <c r="I143" s="64" t="n">
        <f aca="false">E143*H143</f>
        <v>142687.44</v>
      </c>
    </row>
    <row r="144" customFormat="false" ht="20.1" hidden="false" customHeight="true" outlineLevel="0" collapsed="false">
      <c r="A144" s="61" t="s">
        <v>270</v>
      </c>
      <c r="B144" s="61" t="n">
        <v>91507</v>
      </c>
      <c r="C144" s="62" t="s">
        <v>271</v>
      </c>
      <c r="D144" s="61" t="s">
        <v>18</v>
      </c>
      <c r="E144" s="61" t="n">
        <v>200</v>
      </c>
      <c r="F144" s="63" t="n">
        <v>65.22</v>
      </c>
      <c r="G144" s="64" t="n">
        <f aca="false">F144*0.26</f>
        <v>16.9572</v>
      </c>
      <c r="H144" s="64" t="n">
        <f aca="false">F144+G144</f>
        <v>82.1772</v>
      </c>
      <c r="I144" s="64" t="n">
        <f aca="false">E144*H144</f>
        <v>16435.44</v>
      </c>
    </row>
    <row r="145" customFormat="false" ht="20.1" hidden="false" customHeight="true" outlineLevel="0" collapsed="false">
      <c r="A145" s="56" t="s">
        <v>272</v>
      </c>
      <c r="B145" s="57"/>
      <c r="C145" s="58" t="s">
        <v>273</v>
      </c>
      <c r="D145" s="57"/>
      <c r="E145" s="57"/>
      <c r="F145" s="59"/>
      <c r="G145" s="60"/>
      <c r="H145" s="60"/>
      <c r="I145" s="60"/>
    </row>
    <row r="146" customFormat="false" ht="20.1" hidden="false" customHeight="true" outlineLevel="0" collapsed="false">
      <c r="A146" s="61" t="s">
        <v>800</v>
      </c>
      <c r="B146" s="61" t="n">
        <v>161391</v>
      </c>
      <c r="C146" s="62" t="s">
        <v>801</v>
      </c>
      <c r="D146" s="61" t="s">
        <v>18</v>
      </c>
      <c r="E146" s="61" t="n">
        <v>150</v>
      </c>
      <c r="F146" s="63" t="n">
        <v>488.1</v>
      </c>
      <c r="G146" s="64" t="n">
        <f aca="false">F146*0.26</f>
        <v>126.906</v>
      </c>
      <c r="H146" s="64" t="n">
        <f aca="false">F146+G146</f>
        <v>615.006</v>
      </c>
      <c r="I146" s="64" t="n">
        <f aca="false">E146*H146</f>
        <v>92250.9</v>
      </c>
    </row>
    <row r="147" customFormat="false" ht="20.1" hidden="false" customHeight="true" outlineLevel="0" collapsed="false">
      <c r="A147" s="61" t="s">
        <v>802</v>
      </c>
      <c r="B147" s="61" t="n">
        <v>161392</v>
      </c>
      <c r="C147" s="62" t="s">
        <v>803</v>
      </c>
      <c r="D147" s="61" t="s">
        <v>18</v>
      </c>
      <c r="E147" s="61" t="n">
        <v>150</v>
      </c>
      <c r="F147" s="63" t="n">
        <v>535.68</v>
      </c>
      <c r="G147" s="64" t="n">
        <f aca="false">F147*0.26</f>
        <v>139.2768</v>
      </c>
      <c r="H147" s="64" t="n">
        <f aca="false">F147+G147</f>
        <v>674.9568</v>
      </c>
      <c r="I147" s="64" t="n">
        <f aca="false">E147*H147</f>
        <v>101243.52</v>
      </c>
    </row>
    <row r="148" customFormat="false" ht="20.1" hidden="false" customHeight="true" outlineLevel="0" collapsed="false">
      <c r="A148" s="61" t="s">
        <v>804</v>
      </c>
      <c r="B148" s="61" t="n">
        <v>161388</v>
      </c>
      <c r="C148" s="62" t="s">
        <v>805</v>
      </c>
      <c r="D148" s="61" t="s">
        <v>18</v>
      </c>
      <c r="E148" s="61" t="n">
        <v>150</v>
      </c>
      <c r="F148" s="63" t="n">
        <v>707.25</v>
      </c>
      <c r="G148" s="64" t="n">
        <f aca="false">F148*0.26</f>
        <v>183.885</v>
      </c>
      <c r="H148" s="64" t="n">
        <f aca="false">F148+G148</f>
        <v>891.135</v>
      </c>
      <c r="I148" s="64" t="n">
        <f aca="false">E148*H148</f>
        <v>133670.25</v>
      </c>
    </row>
    <row r="149" customFormat="false" ht="20.1" hidden="false" customHeight="true" outlineLevel="0" collapsed="false">
      <c r="A149" s="61" t="s">
        <v>806</v>
      </c>
      <c r="B149" s="61" t="s">
        <v>807</v>
      </c>
      <c r="C149" s="66" t="s">
        <v>808</v>
      </c>
      <c r="D149" s="61" t="s">
        <v>40</v>
      </c>
      <c r="E149" s="61" t="n">
        <v>20</v>
      </c>
      <c r="F149" s="63" t="n">
        <v>6923.33</v>
      </c>
      <c r="G149" s="64" t="n">
        <f aca="false">F149*0.26</f>
        <v>1800.0658</v>
      </c>
      <c r="H149" s="64" t="n">
        <f aca="false">F149+G149</f>
        <v>8723.3958</v>
      </c>
      <c r="I149" s="64" t="n">
        <f aca="false">E149*H149</f>
        <v>174467.916</v>
      </c>
    </row>
    <row r="150" customFormat="false" ht="20.1" hidden="false" customHeight="true" outlineLevel="0" collapsed="false">
      <c r="A150" s="56" t="s">
        <v>278</v>
      </c>
      <c r="B150" s="57"/>
      <c r="C150" s="58" t="s">
        <v>279</v>
      </c>
      <c r="D150" s="57"/>
      <c r="E150" s="57"/>
      <c r="F150" s="59"/>
      <c r="G150" s="60"/>
      <c r="H150" s="60"/>
      <c r="I150" s="57"/>
    </row>
    <row r="151" customFormat="false" ht="20.1" hidden="false" customHeight="true" outlineLevel="0" collapsed="false">
      <c r="A151" s="61" t="s">
        <v>280</v>
      </c>
      <c r="B151" s="61"/>
      <c r="C151" s="62" t="s">
        <v>281</v>
      </c>
      <c r="D151" s="61"/>
      <c r="E151" s="61"/>
      <c r="F151" s="63"/>
      <c r="G151" s="65"/>
      <c r="H151" s="65"/>
      <c r="I151" s="61"/>
    </row>
    <row r="152" customFormat="false" ht="20.1" hidden="false" customHeight="true" outlineLevel="0" collapsed="false">
      <c r="A152" s="61" t="s">
        <v>282</v>
      </c>
      <c r="B152" s="61" t="n">
        <v>100816</v>
      </c>
      <c r="C152" s="62" t="s">
        <v>283</v>
      </c>
      <c r="D152" s="61" t="s">
        <v>21</v>
      </c>
      <c r="E152" s="61" t="n">
        <v>800</v>
      </c>
      <c r="F152" s="63" t="n">
        <v>79.25</v>
      </c>
      <c r="G152" s="64" t="n">
        <f aca="false">F152*0.26</f>
        <v>20.605</v>
      </c>
      <c r="H152" s="64" t="n">
        <f aca="false">F152+G152</f>
        <v>99.855</v>
      </c>
      <c r="I152" s="64" t="n">
        <f aca="false">E152*H152</f>
        <v>79884</v>
      </c>
    </row>
    <row r="153" customFormat="false" ht="20.1" hidden="false" customHeight="true" outlineLevel="0" collapsed="false">
      <c r="A153" s="61" t="s">
        <v>284</v>
      </c>
      <c r="B153" s="61" t="n">
        <v>100817</v>
      </c>
      <c r="C153" s="62" t="s">
        <v>285</v>
      </c>
      <c r="D153" s="61" t="s">
        <v>21</v>
      </c>
      <c r="E153" s="61" t="n">
        <v>800</v>
      </c>
      <c r="F153" s="63" t="n">
        <v>118.53</v>
      </c>
      <c r="G153" s="64" t="n">
        <f aca="false">F153*0.26</f>
        <v>30.8178</v>
      </c>
      <c r="H153" s="64" t="n">
        <f aca="false">F153+G153</f>
        <v>149.3478</v>
      </c>
      <c r="I153" s="64" t="n">
        <f aca="false">E153*H153</f>
        <v>119478.24</v>
      </c>
    </row>
    <row r="154" customFormat="false" ht="20.1" hidden="false" customHeight="true" outlineLevel="0" collapsed="false">
      <c r="A154" s="61" t="s">
        <v>286</v>
      </c>
      <c r="B154" s="61" t="n">
        <v>100818</v>
      </c>
      <c r="C154" s="62" t="s">
        <v>287</v>
      </c>
      <c r="D154" s="61" t="s">
        <v>21</v>
      </c>
      <c r="E154" s="61" t="n">
        <v>800</v>
      </c>
      <c r="F154" s="63" t="n">
        <v>92.21</v>
      </c>
      <c r="G154" s="64" t="n">
        <f aca="false">F154*0.26</f>
        <v>23.9746</v>
      </c>
      <c r="H154" s="64" t="n">
        <f aca="false">F154+G154</f>
        <v>116.1846</v>
      </c>
      <c r="I154" s="64" t="n">
        <f aca="false">E154*H154</f>
        <v>92947.68</v>
      </c>
    </row>
    <row r="155" customFormat="false" ht="20.1" hidden="false" customHeight="true" outlineLevel="0" collapsed="false">
      <c r="A155" s="61" t="s">
        <v>288</v>
      </c>
      <c r="B155" s="61" t="n">
        <v>1002280</v>
      </c>
      <c r="C155" s="62" t="s">
        <v>289</v>
      </c>
      <c r="D155" s="61" t="s">
        <v>290</v>
      </c>
      <c r="E155" s="61" t="n">
        <v>500</v>
      </c>
      <c r="F155" s="63" t="n">
        <v>229.81</v>
      </c>
      <c r="G155" s="64" t="n">
        <f aca="false">F155*0.26</f>
        <v>59.7506</v>
      </c>
      <c r="H155" s="64" t="n">
        <f aca="false">F155+G155</f>
        <v>289.5606</v>
      </c>
      <c r="I155" s="64" t="n">
        <f aca="false">E155*H155</f>
        <v>144780.3</v>
      </c>
    </row>
    <row r="156" customFormat="false" ht="20.1" hidden="false" customHeight="true" outlineLevel="0" collapsed="false">
      <c r="A156" s="61" t="s">
        <v>293</v>
      </c>
      <c r="B156" s="61" t="n">
        <v>1012730</v>
      </c>
      <c r="C156" s="62" t="s">
        <v>294</v>
      </c>
      <c r="D156" s="61" t="s">
        <v>21</v>
      </c>
      <c r="E156" s="61" t="n">
        <v>20</v>
      </c>
      <c r="F156" s="63" t="n">
        <v>306.36</v>
      </c>
      <c r="G156" s="64" t="n">
        <f aca="false">F156*0.26</f>
        <v>79.6536</v>
      </c>
      <c r="H156" s="64" t="n">
        <f aca="false">F156+G156</f>
        <v>386.0136</v>
      </c>
      <c r="I156" s="64" t="n">
        <f aca="false">E156*H156</f>
        <v>7720.272</v>
      </c>
    </row>
    <row r="157" customFormat="false" ht="20.1" hidden="false" customHeight="true" outlineLevel="0" collapsed="false">
      <c r="A157" s="61" t="s">
        <v>295</v>
      </c>
      <c r="B157" s="61" t="n">
        <v>1012700</v>
      </c>
      <c r="C157" s="62" t="s">
        <v>296</v>
      </c>
      <c r="D157" s="61" t="s">
        <v>21</v>
      </c>
      <c r="E157" s="61" t="n">
        <v>20</v>
      </c>
      <c r="F157" s="63" t="n">
        <v>249.88</v>
      </c>
      <c r="G157" s="64" t="n">
        <f aca="false">F157*0.26</f>
        <v>64.9688</v>
      </c>
      <c r="H157" s="64" t="n">
        <f aca="false">F157+G157</f>
        <v>314.8488</v>
      </c>
      <c r="I157" s="64" t="n">
        <f aca="false">E157*H157</f>
        <v>6296.976</v>
      </c>
    </row>
    <row r="158" customFormat="false" ht="20.1" hidden="false" customHeight="true" outlineLevel="0" collapsed="false">
      <c r="A158" s="61" t="s">
        <v>297</v>
      </c>
      <c r="B158" s="61"/>
      <c r="C158" s="62" t="s">
        <v>298</v>
      </c>
      <c r="D158" s="61"/>
      <c r="E158" s="61"/>
      <c r="F158" s="63"/>
      <c r="G158" s="65"/>
      <c r="H158" s="65"/>
      <c r="I158" s="61"/>
    </row>
    <row r="159" customFormat="false" ht="20.1" hidden="false" customHeight="true" outlineLevel="0" collapsed="false">
      <c r="A159" s="61" t="s">
        <v>299</v>
      </c>
      <c r="B159" s="61" t="n">
        <v>1006840</v>
      </c>
      <c r="C159" s="62" t="s">
        <v>300</v>
      </c>
      <c r="D159" s="61" t="s">
        <v>290</v>
      </c>
      <c r="E159" s="61" t="n">
        <v>100</v>
      </c>
      <c r="F159" s="63" t="n">
        <v>102.27</v>
      </c>
      <c r="G159" s="64" t="n">
        <f aca="false">F159*0.26</f>
        <v>26.5902</v>
      </c>
      <c r="H159" s="64" t="n">
        <f aca="false">F159+G159</f>
        <v>128.8602</v>
      </c>
      <c r="I159" s="64" t="n">
        <f aca="false">E159*H159</f>
        <v>12886.02</v>
      </c>
    </row>
    <row r="160" customFormat="false" ht="20.1" hidden="false" customHeight="true" outlineLevel="0" collapsed="false">
      <c r="A160" s="61" t="s">
        <v>301</v>
      </c>
      <c r="B160" s="61" t="n">
        <v>1003060</v>
      </c>
      <c r="C160" s="62" t="s">
        <v>302</v>
      </c>
      <c r="D160" s="61" t="s">
        <v>290</v>
      </c>
      <c r="E160" s="61" t="n">
        <v>100</v>
      </c>
      <c r="F160" s="63" t="n">
        <v>54.79</v>
      </c>
      <c r="G160" s="64" t="n">
        <f aca="false">F160*0.26</f>
        <v>14.2454</v>
      </c>
      <c r="H160" s="64" t="n">
        <f aca="false">F160+G160</f>
        <v>69.0354</v>
      </c>
      <c r="I160" s="64" t="n">
        <f aca="false">E160*H160</f>
        <v>6903.54</v>
      </c>
    </row>
    <row r="161" customFormat="false" ht="20.1" hidden="false" customHeight="true" outlineLevel="0" collapsed="false">
      <c r="A161" s="56" t="s">
        <v>309</v>
      </c>
      <c r="B161" s="57"/>
      <c r="C161" s="58" t="s">
        <v>310</v>
      </c>
      <c r="D161" s="57"/>
      <c r="E161" s="57"/>
      <c r="F161" s="59"/>
      <c r="G161" s="60"/>
      <c r="H161" s="60"/>
      <c r="I161" s="60"/>
    </row>
    <row r="162" customFormat="false" ht="20.1" hidden="false" customHeight="true" outlineLevel="0" collapsed="false">
      <c r="A162" s="61" t="s">
        <v>311</v>
      </c>
      <c r="B162" s="61" t="n">
        <v>110146</v>
      </c>
      <c r="C162" s="62" t="s">
        <v>312</v>
      </c>
      <c r="D162" s="61" t="s">
        <v>18</v>
      </c>
      <c r="E162" s="61" t="n">
        <v>700</v>
      </c>
      <c r="F162" s="63" t="n">
        <v>13.66</v>
      </c>
      <c r="G162" s="64" t="n">
        <f aca="false">F162*0.26</f>
        <v>3.5516</v>
      </c>
      <c r="H162" s="64" t="n">
        <f aca="false">F162+G162</f>
        <v>17.2116</v>
      </c>
      <c r="I162" s="64" t="n">
        <f aca="false">E162*H162</f>
        <v>12048.12</v>
      </c>
    </row>
    <row r="163" customFormat="false" ht="20.1" hidden="false" customHeight="true" outlineLevel="0" collapsed="false">
      <c r="A163" s="61" t="s">
        <v>313</v>
      </c>
      <c r="B163" s="61" t="n">
        <v>110581</v>
      </c>
      <c r="C163" s="62" t="s">
        <v>314</v>
      </c>
      <c r="D163" s="61" t="s">
        <v>18</v>
      </c>
      <c r="E163" s="61" t="n">
        <v>7000</v>
      </c>
      <c r="F163" s="63" t="n">
        <v>126.58</v>
      </c>
      <c r="G163" s="64" t="n">
        <f aca="false">F163*0.26</f>
        <v>32.9108</v>
      </c>
      <c r="H163" s="64" t="n">
        <f aca="false">F163+G163</f>
        <v>159.4908</v>
      </c>
      <c r="I163" s="64" t="n">
        <f aca="false">E163*H163</f>
        <v>1116435.6</v>
      </c>
    </row>
    <row r="164" customFormat="false" ht="20.1" hidden="false" customHeight="true" outlineLevel="0" collapsed="false">
      <c r="A164" s="61" t="s">
        <v>809</v>
      </c>
      <c r="B164" s="61" t="n">
        <v>110149</v>
      </c>
      <c r="C164" s="62" t="s">
        <v>810</v>
      </c>
      <c r="D164" s="61" t="s">
        <v>18</v>
      </c>
      <c r="E164" s="61" t="n">
        <f aca="false">4*2.1*3</f>
        <v>25.2</v>
      </c>
      <c r="F164" s="63" t="n">
        <v>924.89</v>
      </c>
      <c r="G164" s="64" t="n">
        <f aca="false">F164*0.26</f>
        <v>240.4714</v>
      </c>
      <c r="H164" s="64" t="n">
        <f aca="false">F164+G164</f>
        <v>1165.3614</v>
      </c>
      <c r="I164" s="64" t="n">
        <f aca="false">E164*H164</f>
        <v>29367.10728</v>
      </c>
    </row>
    <row r="165" customFormat="false" ht="20.1" hidden="false" customHeight="true" outlineLevel="0" collapsed="false">
      <c r="A165" s="61" t="s">
        <v>315</v>
      </c>
      <c r="B165" s="61" t="n">
        <v>110143</v>
      </c>
      <c r="C165" s="62" t="s">
        <v>316</v>
      </c>
      <c r="D165" s="61" t="s">
        <v>18</v>
      </c>
      <c r="E165" s="61" t="n">
        <v>1000</v>
      </c>
      <c r="F165" s="63" t="n">
        <v>11.69</v>
      </c>
      <c r="G165" s="64" t="n">
        <f aca="false">F165*0.26</f>
        <v>3.0394</v>
      </c>
      <c r="H165" s="64" t="n">
        <f aca="false">F165+G165</f>
        <v>14.7294</v>
      </c>
      <c r="I165" s="64" t="n">
        <f aca="false">E165*H165</f>
        <v>14729.4</v>
      </c>
    </row>
    <row r="166" customFormat="false" ht="20.1" hidden="false" customHeight="true" outlineLevel="0" collapsed="false">
      <c r="A166" s="61" t="s">
        <v>811</v>
      </c>
      <c r="B166" s="61" t="n">
        <v>110762</v>
      </c>
      <c r="C166" s="62" t="s">
        <v>812</v>
      </c>
      <c r="D166" s="61" t="s">
        <v>18</v>
      </c>
      <c r="E166" s="61" t="n">
        <v>1000</v>
      </c>
      <c r="F166" s="63" t="n">
        <v>40.75</v>
      </c>
      <c r="G166" s="64" t="n">
        <f aca="false">F166*0.26</f>
        <v>10.595</v>
      </c>
      <c r="H166" s="64" t="n">
        <f aca="false">F166+G166</f>
        <v>51.345</v>
      </c>
      <c r="I166" s="64" t="n">
        <f aca="false">E166*H166</f>
        <v>51345</v>
      </c>
    </row>
    <row r="167" customFormat="false" ht="20.1" hidden="false" customHeight="true" outlineLevel="0" collapsed="false">
      <c r="A167" s="61" t="s">
        <v>317</v>
      </c>
      <c r="B167" s="61" t="n">
        <v>110826</v>
      </c>
      <c r="C167" s="62" t="s">
        <v>318</v>
      </c>
      <c r="D167" s="61" t="s">
        <v>51</v>
      </c>
      <c r="E167" s="61" t="n">
        <v>300</v>
      </c>
      <c r="F167" s="63" t="n">
        <v>44.19</v>
      </c>
      <c r="G167" s="64" t="n">
        <f aca="false">F167*0.26</f>
        <v>11.4894</v>
      </c>
      <c r="H167" s="64" t="n">
        <f aca="false">F167+G167</f>
        <v>55.6794</v>
      </c>
      <c r="I167" s="64" t="n">
        <f aca="false">E167*H167</f>
        <v>16703.82</v>
      </c>
    </row>
    <row r="168" customFormat="false" ht="20.1" hidden="false" customHeight="true" outlineLevel="0" collapsed="false">
      <c r="A168" s="61" t="s">
        <v>319</v>
      </c>
      <c r="B168" s="61" t="n">
        <v>110653</v>
      </c>
      <c r="C168" s="62" t="s">
        <v>320</v>
      </c>
      <c r="D168" s="61" t="s">
        <v>18</v>
      </c>
      <c r="E168" s="61" t="n">
        <v>1500</v>
      </c>
      <c r="F168" s="63" t="n">
        <v>533.54</v>
      </c>
      <c r="G168" s="64" t="n">
        <f aca="false">F168*0.26</f>
        <v>138.7204</v>
      </c>
      <c r="H168" s="64" t="n">
        <f aca="false">F168+G168</f>
        <v>672.2604</v>
      </c>
      <c r="I168" s="64" t="n">
        <f aca="false">E168*H168</f>
        <v>1008390.6</v>
      </c>
    </row>
    <row r="169" customFormat="false" ht="20.1" hidden="false" customHeight="true" outlineLevel="0" collapsed="false">
      <c r="A169" s="61" t="s">
        <v>321</v>
      </c>
      <c r="B169" s="61" t="n">
        <v>110763</v>
      </c>
      <c r="C169" s="62" t="s">
        <v>322</v>
      </c>
      <c r="D169" s="61" t="s">
        <v>18</v>
      </c>
      <c r="E169" s="61" t="n">
        <v>2000</v>
      </c>
      <c r="F169" s="63" t="n">
        <v>47.73</v>
      </c>
      <c r="G169" s="64" t="n">
        <f aca="false">F169*0.26</f>
        <v>12.4098</v>
      </c>
      <c r="H169" s="64" t="n">
        <f aca="false">F169+G169</f>
        <v>60.1398</v>
      </c>
      <c r="I169" s="64" t="n">
        <f aca="false">E169*H169</f>
        <v>120279.6</v>
      </c>
    </row>
    <row r="170" customFormat="false" ht="20.1" hidden="false" customHeight="true" outlineLevel="0" collapsed="false">
      <c r="A170" s="61" t="s">
        <v>323</v>
      </c>
      <c r="B170" s="61" t="n">
        <v>110245</v>
      </c>
      <c r="C170" s="62" t="s">
        <v>324</v>
      </c>
      <c r="D170" s="61" t="s">
        <v>18</v>
      </c>
      <c r="E170" s="61" t="n">
        <v>300</v>
      </c>
      <c r="F170" s="63" t="n">
        <v>196.15</v>
      </c>
      <c r="G170" s="64" t="n">
        <f aca="false">F170*0.26</f>
        <v>50.999</v>
      </c>
      <c r="H170" s="64" t="n">
        <f aca="false">F170+G170</f>
        <v>247.149</v>
      </c>
      <c r="I170" s="64" t="n">
        <f aca="false">E170*H170</f>
        <v>74144.7</v>
      </c>
    </row>
    <row r="171" customFormat="false" ht="20.1" hidden="false" customHeight="true" outlineLevel="0" collapsed="false">
      <c r="A171" s="61" t="s">
        <v>813</v>
      </c>
      <c r="B171" s="61" t="n">
        <v>110645</v>
      </c>
      <c r="C171" s="62" t="s">
        <v>814</v>
      </c>
      <c r="D171" s="61" t="s">
        <v>18</v>
      </c>
      <c r="E171" s="61" t="n">
        <v>3000</v>
      </c>
      <c r="F171" s="63" t="n">
        <v>99.33</v>
      </c>
      <c r="G171" s="64" t="n">
        <f aca="false">F171*0.26</f>
        <v>25.8258</v>
      </c>
      <c r="H171" s="64" t="n">
        <f aca="false">F171+G171</f>
        <v>125.1558</v>
      </c>
      <c r="I171" s="64" t="n">
        <f aca="false">E171*H171</f>
        <v>375467.4</v>
      </c>
    </row>
    <row r="172" customFormat="false" ht="20.1" hidden="false" customHeight="true" outlineLevel="0" collapsed="false">
      <c r="A172" s="61" t="s">
        <v>325</v>
      </c>
      <c r="B172" s="61" t="n">
        <v>110644</v>
      </c>
      <c r="C172" s="62" t="s">
        <v>326</v>
      </c>
      <c r="D172" s="61" t="s">
        <v>18</v>
      </c>
      <c r="E172" s="61" t="n">
        <v>3000</v>
      </c>
      <c r="F172" s="63" t="n">
        <v>88.79</v>
      </c>
      <c r="G172" s="64" t="n">
        <f aca="false">F172*0.26</f>
        <v>23.0854</v>
      </c>
      <c r="H172" s="64" t="n">
        <f aca="false">F172+G172</f>
        <v>111.8754</v>
      </c>
      <c r="I172" s="64" t="n">
        <f aca="false">E172*H172</f>
        <v>335626.2</v>
      </c>
    </row>
    <row r="173" customFormat="false" ht="20.1" hidden="false" customHeight="true" outlineLevel="0" collapsed="false">
      <c r="A173" s="56" t="s">
        <v>327</v>
      </c>
      <c r="B173" s="57"/>
      <c r="C173" s="58" t="s">
        <v>328</v>
      </c>
      <c r="D173" s="57"/>
      <c r="E173" s="57"/>
      <c r="F173" s="59"/>
      <c r="G173" s="60"/>
      <c r="H173" s="60"/>
      <c r="I173" s="60"/>
    </row>
    <row r="174" customFormat="false" ht="20.1" hidden="false" customHeight="true" outlineLevel="0" collapsed="false">
      <c r="A174" s="61" t="s">
        <v>331</v>
      </c>
      <c r="B174" s="61" t="n">
        <v>120164</v>
      </c>
      <c r="C174" s="62" t="s">
        <v>332</v>
      </c>
      <c r="D174" s="61" t="s">
        <v>51</v>
      </c>
      <c r="E174" s="61" t="n">
        <v>500</v>
      </c>
      <c r="F174" s="63" t="n">
        <v>18.95</v>
      </c>
      <c r="G174" s="64" t="n">
        <f aca="false">F174*0.26</f>
        <v>4.927</v>
      </c>
      <c r="H174" s="64" t="n">
        <f aca="false">F174+G174</f>
        <v>23.877</v>
      </c>
      <c r="I174" s="64" t="n">
        <f aca="false">E174*H174</f>
        <v>11938.5</v>
      </c>
    </row>
    <row r="175" customFormat="false" ht="20.1" hidden="false" customHeight="true" outlineLevel="0" collapsed="false">
      <c r="A175" s="61" t="s">
        <v>815</v>
      </c>
      <c r="B175" s="61" t="n">
        <v>120688</v>
      </c>
      <c r="C175" s="62" t="s">
        <v>816</v>
      </c>
      <c r="D175" s="61" t="s">
        <v>51</v>
      </c>
      <c r="E175" s="61" t="n">
        <v>500</v>
      </c>
      <c r="F175" s="63" t="n">
        <v>12.58</v>
      </c>
      <c r="G175" s="64" t="n">
        <f aca="false">F175*0.26</f>
        <v>3.2708</v>
      </c>
      <c r="H175" s="64" t="n">
        <f aca="false">F175+G175</f>
        <v>15.8508</v>
      </c>
      <c r="I175" s="64" t="n">
        <f aca="false">E175*H175</f>
        <v>7925.4</v>
      </c>
    </row>
    <row r="176" customFormat="false" ht="20.1" hidden="false" customHeight="true" outlineLevel="0" collapsed="false">
      <c r="A176" s="61" t="s">
        <v>817</v>
      </c>
      <c r="B176" s="61" t="n">
        <v>120770</v>
      </c>
      <c r="C176" s="62" t="s">
        <v>818</v>
      </c>
      <c r="D176" s="61" t="s">
        <v>51</v>
      </c>
      <c r="E176" s="61" t="n">
        <v>1800</v>
      </c>
      <c r="F176" s="63" t="n">
        <v>28.58</v>
      </c>
      <c r="G176" s="64" t="n">
        <f aca="false">F176*0.26</f>
        <v>7.4308</v>
      </c>
      <c r="H176" s="64" t="n">
        <f aca="false">F176+G176</f>
        <v>36.0108</v>
      </c>
      <c r="I176" s="64" t="n">
        <f aca="false">E176*H176</f>
        <v>64819.44</v>
      </c>
    </row>
    <row r="177" customFormat="false" ht="20.1" hidden="false" customHeight="true" outlineLevel="0" collapsed="false">
      <c r="A177" s="61" t="s">
        <v>819</v>
      </c>
      <c r="B177" s="61" t="n">
        <v>120276</v>
      </c>
      <c r="C177" s="62" t="s">
        <v>820</v>
      </c>
      <c r="D177" s="61" t="s">
        <v>51</v>
      </c>
      <c r="E177" s="61" t="n">
        <v>500</v>
      </c>
      <c r="F177" s="63" t="n">
        <v>16.86</v>
      </c>
      <c r="G177" s="64" t="n">
        <f aca="false">F177*0.26</f>
        <v>4.3836</v>
      </c>
      <c r="H177" s="64" t="n">
        <f aca="false">F177+G177</f>
        <v>21.2436</v>
      </c>
      <c r="I177" s="64" t="n">
        <f aca="false">E177*H177</f>
        <v>10621.8</v>
      </c>
    </row>
    <row r="178" customFormat="false" ht="20.1" hidden="false" customHeight="true" outlineLevel="0" collapsed="false">
      <c r="A178" s="61" t="s">
        <v>335</v>
      </c>
      <c r="B178" s="61" t="n">
        <v>120734</v>
      </c>
      <c r="C178" s="62" t="s">
        <v>336</v>
      </c>
      <c r="D178" s="61" t="s">
        <v>18</v>
      </c>
      <c r="E178" s="61" t="n">
        <v>100</v>
      </c>
      <c r="F178" s="63" t="n">
        <v>647.04</v>
      </c>
      <c r="G178" s="64" t="n">
        <f aca="false">F178*0.26</f>
        <v>168.2304</v>
      </c>
      <c r="H178" s="64" t="n">
        <f aca="false">F178+G178</f>
        <v>815.2704</v>
      </c>
      <c r="I178" s="64" t="n">
        <f aca="false">E178*H178</f>
        <v>81527.04</v>
      </c>
    </row>
    <row r="179" customFormat="false" ht="20.1" hidden="false" customHeight="true" outlineLevel="0" collapsed="false">
      <c r="A179" s="56" t="s">
        <v>339</v>
      </c>
      <c r="B179" s="57"/>
      <c r="C179" s="58" t="s">
        <v>340</v>
      </c>
      <c r="D179" s="57"/>
      <c r="E179" s="57"/>
      <c r="F179" s="59"/>
      <c r="G179" s="60"/>
      <c r="H179" s="60"/>
      <c r="I179" s="60"/>
    </row>
    <row r="180" customFormat="false" ht="20.1" hidden="false" customHeight="true" outlineLevel="0" collapsed="false">
      <c r="A180" s="61" t="s">
        <v>341</v>
      </c>
      <c r="B180" s="61" t="n">
        <v>130492</v>
      </c>
      <c r="C180" s="62" t="s">
        <v>342</v>
      </c>
      <c r="D180" s="61" t="s">
        <v>18</v>
      </c>
      <c r="E180" s="61" t="n">
        <v>800</v>
      </c>
      <c r="F180" s="63" t="n">
        <v>128.37</v>
      </c>
      <c r="G180" s="64" t="n">
        <f aca="false">F180*0.26</f>
        <v>33.3762</v>
      </c>
      <c r="H180" s="64" t="n">
        <f aca="false">F180+G180</f>
        <v>161.7462</v>
      </c>
      <c r="I180" s="64" t="n">
        <f aca="false">E180*H180</f>
        <v>129396.96</v>
      </c>
    </row>
    <row r="181" customFormat="false" ht="20.1" hidden="false" customHeight="true" outlineLevel="0" collapsed="false">
      <c r="A181" s="61" t="s">
        <v>343</v>
      </c>
      <c r="B181" s="61" t="n">
        <v>130507</v>
      </c>
      <c r="C181" s="62" t="s">
        <v>344</v>
      </c>
      <c r="D181" s="61" t="s">
        <v>18</v>
      </c>
      <c r="E181" s="61" t="n">
        <v>500</v>
      </c>
      <c r="F181" s="63" t="n">
        <v>75.73</v>
      </c>
      <c r="G181" s="64" t="n">
        <f aca="false">F181*0.26</f>
        <v>19.6898</v>
      </c>
      <c r="H181" s="64" t="n">
        <f aca="false">F181+G181</f>
        <v>95.4198</v>
      </c>
      <c r="I181" s="64" t="n">
        <f aca="false">E181*H181</f>
        <v>47709.9</v>
      </c>
    </row>
    <row r="182" customFormat="false" ht="20.1" hidden="false" customHeight="true" outlineLevel="0" collapsed="false">
      <c r="A182" s="61" t="s">
        <v>821</v>
      </c>
      <c r="B182" s="61" t="n">
        <v>130113</v>
      </c>
      <c r="C182" s="62" t="s">
        <v>346</v>
      </c>
      <c r="D182" s="61" t="s">
        <v>18</v>
      </c>
      <c r="E182" s="61" t="n">
        <v>500</v>
      </c>
      <c r="F182" s="63" t="n">
        <v>52.93</v>
      </c>
      <c r="G182" s="64" t="n">
        <f aca="false">F182*0.26</f>
        <v>13.7618</v>
      </c>
      <c r="H182" s="64" t="n">
        <f aca="false">F182+G182</f>
        <v>66.6918</v>
      </c>
      <c r="I182" s="64" t="n">
        <f aca="false">E182*H182</f>
        <v>33345.9</v>
      </c>
    </row>
    <row r="183" customFormat="false" ht="20.1" hidden="false" customHeight="true" outlineLevel="0" collapsed="false">
      <c r="A183" s="61" t="s">
        <v>345</v>
      </c>
      <c r="B183" s="61" t="n">
        <v>130292</v>
      </c>
      <c r="C183" s="62" t="s">
        <v>822</v>
      </c>
      <c r="D183" s="61" t="s">
        <v>18</v>
      </c>
      <c r="E183" s="61" t="n">
        <v>200</v>
      </c>
      <c r="F183" s="63" t="n">
        <v>63.87</v>
      </c>
      <c r="G183" s="64" t="n">
        <f aca="false">F183*0.26</f>
        <v>16.6062</v>
      </c>
      <c r="H183" s="64" t="n">
        <f aca="false">F183+G183</f>
        <v>80.4762</v>
      </c>
      <c r="I183" s="64" t="n">
        <f aca="false">E183*H183</f>
        <v>16095.24</v>
      </c>
    </row>
    <row r="184" customFormat="false" ht="20.1" hidden="false" customHeight="true" outlineLevel="0" collapsed="false">
      <c r="A184" s="61" t="s">
        <v>823</v>
      </c>
      <c r="B184" s="61" t="n">
        <v>130495</v>
      </c>
      <c r="C184" s="62" t="s">
        <v>824</v>
      </c>
      <c r="D184" s="61" t="s">
        <v>18</v>
      </c>
      <c r="E184" s="61" t="n">
        <v>2300</v>
      </c>
      <c r="F184" s="63" t="n">
        <v>692.46</v>
      </c>
      <c r="G184" s="64" t="n">
        <f aca="false">F184*0.26</f>
        <v>180.0396</v>
      </c>
      <c r="H184" s="64" t="n">
        <f aca="false">F184+G184</f>
        <v>872.4996</v>
      </c>
      <c r="I184" s="64" t="n">
        <f aca="false">E184*H184</f>
        <v>2006749.08</v>
      </c>
    </row>
    <row r="185" customFormat="false" ht="20.1" hidden="false" customHeight="true" outlineLevel="0" collapsed="false">
      <c r="A185" s="61" t="s">
        <v>825</v>
      </c>
      <c r="B185" s="61" t="n">
        <v>130119</v>
      </c>
      <c r="C185" s="62" t="s">
        <v>350</v>
      </c>
      <c r="D185" s="61" t="s">
        <v>18</v>
      </c>
      <c r="E185" s="61" t="n">
        <v>900</v>
      </c>
      <c r="F185" s="63" t="n">
        <v>99.29</v>
      </c>
      <c r="G185" s="64" t="n">
        <f aca="false">F185*0.26</f>
        <v>25.8154</v>
      </c>
      <c r="H185" s="64" t="n">
        <f aca="false">F185+G185</f>
        <v>125.1054</v>
      </c>
      <c r="I185" s="64" t="n">
        <f aca="false">E185*H185</f>
        <v>112594.86</v>
      </c>
    </row>
    <row r="186" customFormat="false" ht="20.1" hidden="false" customHeight="true" outlineLevel="0" collapsed="false">
      <c r="A186" s="61" t="s">
        <v>826</v>
      </c>
      <c r="B186" s="61" t="n">
        <v>130626</v>
      </c>
      <c r="C186" s="62" t="s">
        <v>352</v>
      </c>
      <c r="D186" s="61" t="s">
        <v>18</v>
      </c>
      <c r="E186" s="61" t="n">
        <v>200</v>
      </c>
      <c r="F186" s="63" t="n">
        <v>125.75</v>
      </c>
      <c r="G186" s="64" t="n">
        <f aca="false">F186*0.26</f>
        <v>32.695</v>
      </c>
      <c r="H186" s="64" t="n">
        <f aca="false">F186+G186</f>
        <v>158.445</v>
      </c>
      <c r="I186" s="64" t="n">
        <f aca="false">E186*H186</f>
        <v>31689</v>
      </c>
    </row>
    <row r="187" customFormat="false" ht="20.1" hidden="false" customHeight="true" outlineLevel="0" collapsed="false">
      <c r="A187" s="61" t="s">
        <v>827</v>
      </c>
      <c r="B187" s="61" t="n">
        <v>130122</v>
      </c>
      <c r="C187" s="62" t="s">
        <v>828</v>
      </c>
      <c r="D187" s="61" t="s">
        <v>18</v>
      </c>
      <c r="E187" s="61" t="n">
        <v>200</v>
      </c>
      <c r="F187" s="63" t="n">
        <v>117.77</v>
      </c>
      <c r="G187" s="64" t="n">
        <f aca="false">F187*0.26</f>
        <v>30.6202</v>
      </c>
      <c r="H187" s="64" t="n">
        <f aca="false">F187+G187</f>
        <v>148.3902</v>
      </c>
      <c r="I187" s="64" t="n">
        <f aca="false">E187*H187</f>
        <v>29678.04</v>
      </c>
    </row>
    <row r="188" customFormat="false" ht="20.1" hidden="false" customHeight="true" outlineLevel="0" collapsed="false">
      <c r="A188" s="61" t="s">
        <v>829</v>
      </c>
      <c r="B188" s="61" t="n">
        <v>130728</v>
      </c>
      <c r="C188" s="62" t="s">
        <v>354</v>
      </c>
      <c r="D188" s="61" t="s">
        <v>18</v>
      </c>
      <c r="E188" s="61" t="n">
        <v>20</v>
      </c>
      <c r="F188" s="63" t="n">
        <v>194.38</v>
      </c>
      <c r="G188" s="64" t="n">
        <f aca="false">F188*0.26</f>
        <v>50.5388</v>
      </c>
      <c r="H188" s="64" t="n">
        <f aca="false">F188+G188</f>
        <v>244.9188</v>
      </c>
      <c r="I188" s="64" t="n">
        <f aca="false">E188*H188</f>
        <v>4898.376</v>
      </c>
    </row>
    <row r="189" customFormat="false" ht="20.1" hidden="false" customHeight="true" outlineLevel="0" collapsed="false">
      <c r="A189" s="61" t="s">
        <v>830</v>
      </c>
      <c r="B189" s="61" t="n">
        <v>130715</v>
      </c>
      <c r="C189" s="62" t="s">
        <v>356</v>
      </c>
      <c r="D189" s="61" t="s">
        <v>18</v>
      </c>
      <c r="E189" s="61" t="n">
        <v>800</v>
      </c>
      <c r="F189" s="63" t="n">
        <v>145.95</v>
      </c>
      <c r="G189" s="64" t="n">
        <f aca="false">F189*0.26</f>
        <v>37.947</v>
      </c>
      <c r="H189" s="64" t="n">
        <f aca="false">F189+G189</f>
        <v>183.897</v>
      </c>
      <c r="I189" s="64" t="n">
        <f aca="false">E189*H189</f>
        <v>147117.6</v>
      </c>
    </row>
    <row r="190" customFormat="false" ht="20.1" hidden="false" customHeight="true" outlineLevel="0" collapsed="false">
      <c r="A190" s="56" t="s">
        <v>357</v>
      </c>
      <c r="B190" s="57"/>
      <c r="C190" s="58" t="s">
        <v>358</v>
      </c>
      <c r="D190" s="57"/>
      <c r="E190" s="57"/>
      <c r="F190" s="59"/>
      <c r="G190" s="60"/>
      <c r="H190" s="60"/>
      <c r="I190" s="60"/>
    </row>
    <row r="191" customFormat="false" ht="20.1" hidden="false" customHeight="true" outlineLevel="0" collapsed="false">
      <c r="A191" s="61" t="s">
        <v>359</v>
      </c>
      <c r="B191" s="61" t="n">
        <v>140348</v>
      </c>
      <c r="C191" s="62" t="s">
        <v>360</v>
      </c>
      <c r="D191" s="61" t="s">
        <v>18</v>
      </c>
      <c r="E191" s="61" t="n">
        <v>600</v>
      </c>
      <c r="F191" s="63" t="n">
        <v>57.39</v>
      </c>
      <c r="G191" s="64" t="n">
        <f aca="false">F191*0.26</f>
        <v>14.9214</v>
      </c>
      <c r="H191" s="64" t="n">
        <f aca="false">F191+G191</f>
        <v>72.3114</v>
      </c>
      <c r="I191" s="64" t="n">
        <f aca="false">E191*H191</f>
        <v>43386.84</v>
      </c>
    </row>
    <row r="192" customFormat="false" ht="20.1" hidden="false" customHeight="true" outlineLevel="0" collapsed="false">
      <c r="A192" s="61" t="s">
        <v>831</v>
      </c>
      <c r="B192" s="61" t="n">
        <v>141373</v>
      </c>
      <c r="C192" s="62" t="s">
        <v>362</v>
      </c>
      <c r="D192" s="61" t="s">
        <v>18</v>
      </c>
      <c r="E192" s="61" t="n">
        <v>300</v>
      </c>
      <c r="F192" s="63" t="n">
        <v>87.19</v>
      </c>
      <c r="G192" s="64" t="n">
        <f aca="false">F192*0.26</f>
        <v>22.6694</v>
      </c>
      <c r="H192" s="64" t="n">
        <f aca="false">F192+G192</f>
        <v>109.8594</v>
      </c>
      <c r="I192" s="64" t="n">
        <f aca="false">E192*H192</f>
        <v>32957.82</v>
      </c>
    </row>
    <row r="193" customFormat="false" ht="20.1" hidden="false" customHeight="true" outlineLevel="0" collapsed="false">
      <c r="A193" s="61" t="s">
        <v>832</v>
      </c>
      <c r="B193" s="61" t="n">
        <v>141336</v>
      </c>
      <c r="C193" s="62" t="s">
        <v>364</v>
      </c>
      <c r="D193" s="61" t="s">
        <v>18</v>
      </c>
      <c r="E193" s="61" t="n">
        <v>3000</v>
      </c>
      <c r="F193" s="63" t="n">
        <v>38.11</v>
      </c>
      <c r="G193" s="64" t="n">
        <f aca="false">F193*0.26</f>
        <v>9.9086</v>
      </c>
      <c r="H193" s="64" t="n">
        <f aca="false">F193+G193</f>
        <v>48.0186</v>
      </c>
      <c r="I193" s="64" t="n">
        <f aca="false">E193*H193</f>
        <v>144055.8</v>
      </c>
    </row>
    <row r="194" customFormat="false" ht="20.1" hidden="false" customHeight="true" outlineLevel="0" collapsed="false">
      <c r="A194" s="56" t="s">
        <v>365</v>
      </c>
      <c r="B194" s="57"/>
      <c r="C194" s="58" t="s">
        <v>366</v>
      </c>
      <c r="D194" s="57"/>
      <c r="E194" s="57"/>
      <c r="F194" s="59"/>
      <c r="G194" s="60"/>
      <c r="H194" s="60"/>
      <c r="I194" s="60"/>
    </row>
    <row r="195" customFormat="false" ht="20.1" hidden="false" customHeight="true" outlineLevel="0" collapsed="false">
      <c r="A195" s="61" t="s">
        <v>367</v>
      </c>
      <c r="B195" s="61"/>
      <c r="C195" s="62" t="s">
        <v>368</v>
      </c>
      <c r="D195" s="61"/>
      <c r="E195" s="61"/>
      <c r="F195" s="63"/>
      <c r="G195" s="65"/>
      <c r="H195" s="65"/>
      <c r="I195" s="61"/>
    </row>
    <row r="196" customFormat="false" ht="20.1" hidden="false" customHeight="true" outlineLevel="0" collapsed="false">
      <c r="A196" s="61" t="s">
        <v>369</v>
      </c>
      <c r="B196" s="61" t="n">
        <v>150129</v>
      </c>
      <c r="C196" s="62" t="s">
        <v>370</v>
      </c>
      <c r="D196" s="61" t="s">
        <v>18</v>
      </c>
      <c r="E196" s="61" t="n">
        <v>6000</v>
      </c>
      <c r="F196" s="63" t="n">
        <v>12.22</v>
      </c>
      <c r="G196" s="64" t="n">
        <f aca="false">F196*0.26</f>
        <v>3.1772</v>
      </c>
      <c r="H196" s="64" t="n">
        <f aca="false">F196+G196</f>
        <v>15.3972</v>
      </c>
      <c r="I196" s="64" t="n">
        <f aca="false">E196*H196</f>
        <v>92383.2</v>
      </c>
    </row>
    <row r="197" customFormat="false" ht="20.1" hidden="false" customHeight="true" outlineLevel="0" collapsed="false">
      <c r="A197" s="61" t="s">
        <v>371</v>
      </c>
      <c r="B197" s="61" t="n">
        <v>150605</v>
      </c>
      <c r="C197" s="62" t="s">
        <v>372</v>
      </c>
      <c r="D197" s="61" t="s">
        <v>18</v>
      </c>
      <c r="E197" s="61" t="n">
        <v>4000</v>
      </c>
      <c r="F197" s="63" t="n">
        <v>13.25</v>
      </c>
      <c r="G197" s="64" t="n">
        <f aca="false">F197*0.26</f>
        <v>3.445</v>
      </c>
      <c r="H197" s="64" t="n">
        <f aca="false">F197+G197</f>
        <v>16.695</v>
      </c>
      <c r="I197" s="64" t="n">
        <f aca="false">E197*H197</f>
        <v>66780</v>
      </c>
    </row>
    <row r="198" customFormat="false" ht="20.1" hidden="false" customHeight="true" outlineLevel="0" collapsed="false">
      <c r="A198" s="61" t="s">
        <v>377</v>
      </c>
      <c r="B198" s="61" t="n">
        <v>150604</v>
      </c>
      <c r="C198" s="62" t="s">
        <v>378</v>
      </c>
      <c r="D198" s="61" t="s">
        <v>18</v>
      </c>
      <c r="E198" s="61" t="n">
        <v>5000</v>
      </c>
      <c r="F198" s="63" t="n">
        <v>13.25</v>
      </c>
      <c r="G198" s="64" t="n">
        <f aca="false">F198*0.26</f>
        <v>3.445</v>
      </c>
      <c r="H198" s="64" t="n">
        <f aca="false">F198+G198</f>
        <v>16.695</v>
      </c>
      <c r="I198" s="64" t="n">
        <f aca="false">E198*H198</f>
        <v>83475</v>
      </c>
    </row>
    <row r="199" customFormat="false" ht="20.1" hidden="false" customHeight="true" outlineLevel="0" collapsed="false">
      <c r="A199" s="61" t="s">
        <v>379</v>
      </c>
      <c r="B199" s="61" t="n">
        <v>150654</v>
      </c>
      <c r="C199" s="62" t="s">
        <v>380</v>
      </c>
      <c r="D199" s="61" t="s">
        <v>18</v>
      </c>
      <c r="E199" s="61" t="n">
        <v>1000</v>
      </c>
      <c r="F199" s="63" t="n">
        <v>11.14</v>
      </c>
      <c r="G199" s="64" t="n">
        <f aca="false">F199*0.26</f>
        <v>2.8964</v>
      </c>
      <c r="H199" s="64" t="n">
        <f aca="false">F199+G199</f>
        <v>14.0364</v>
      </c>
      <c r="I199" s="64" t="n">
        <f aca="false">E199*H199</f>
        <v>14036.4</v>
      </c>
    </row>
    <row r="200" customFormat="false" ht="20.1" hidden="false" customHeight="true" outlineLevel="0" collapsed="false">
      <c r="A200" s="61" t="s">
        <v>383</v>
      </c>
      <c r="B200" s="61" t="n">
        <v>150302</v>
      </c>
      <c r="C200" s="62" t="s">
        <v>384</v>
      </c>
      <c r="D200" s="61" t="s">
        <v>18</v>
      </c>
      <c r="E200" s="61" t="n">
        <v>2000</v>
      </c>
      <c r="F200" s="63" t="n">
        <v>39.9</v>
      </c>
      <c r="G200" s="64" t="n">
        <f aca="false">F200*0.26</f>
        <v>10.374</v>
      </c>
      <c r="H200" s="64" t="n">
        <f aca="false">F200+G200</f>
        <v>50.274</v>
      </c>
      <c r="I200" s="64" t="n">
        <f aca="false">E200*H200</f>
        <v>100548</v>
      </c>
    </row>
    <row r="201" customFormat="false" ht="20.1" hidden="false" customHeight="true" outlineLevel="0" collapsed="false">
      <c r="A201" s="61" t="s">
        <v>833</v>
      </c>
      <c r="B201" s="61" t="n">
        <v>150377</v>
      </c>
      <c r="C201" s="62" t="s">
        <v>834</v>
      </c>
      <c r="D201" s="61" t="s">
        <v>18</v>
      </c>
      <c r="E201" s="61" t="n">
        <v>1500</v>
      </c>
      <c r="F201" s="63" t="n">
        <v>27.05</v>
      </c>
      <c r="G201" s="64" t="n">
        <f aca="false">F201*0.26</f>
        <v>7.033</v>
      </c>
      <c r="H201" s="64" t="n">
        <f aca="false">F201+G201</f>
        <v>34.083</v>
      </c>
      <c r="I201" s="64" t="n">
        <f aca="false">E201*H201</f>
        <v>51124.5</v>
      </c>
    </row>
    <row r="202" customFormat="false" ht="20.1" hidden="false" customHeight="true" outlineLevel="0" collapsed="false">
      <c r="A202" s="61" t="s">
        <v>391</v>
      </c>
      <c r="B202" s="61" t="n">
        <v>150741</v>
      </c>
      <c r="C202" s="62" t="s">
        <v>392</v>
      </c>
      <c r="D202" s="61" t="s">
        <v>18</v>
      </c>
      <c r="E202" s="61" t="n">
        <v>3000</v>
      </c>
      <c r="F202" s="63" t="n">
        <v>13.78</v>
      </c>
      <c r="G202" s="64" t="n">
        <f aca="false">F202*0.26</f>
        <v>3.5828</v>
      </c>
      <c r="H202" s="64" t="n">
        <f aca="false">F202+G202</f>
        <v>17.3628</v>
      </c>
      <c r="I202" s="64" t="n">
        <f aca="false">E202*H202</f>
        <v>52088.4</v>
      </c>
    </row>
    <row r="203" customFormat="false" ht="20.1" hidden="false" customHeight="true" outlineLevel="0" collapsed="false">
      <c r="A203" s="61" t="s">
        <v>835</v>
      </c>
      <c r="B203" s="61" t="n">
        <v>151284</v>
      </c>
      <c r="C203" s="62" t="s">
        <v>836</v>
      </c>
      <c r="D203" s="61" t="s">
        <v>18</v>
      </c>
      <c r="E203" s="61" t="n">
        <v>2000</v>
      </c>
      <c r="F203" s="63" t="n">
        <v>49.34</v>
      </c>
      <c r="G203" s="64" t="n">
        <f aca="false">F203*0.26</f>
        <v>12.8284</v>
      </c>
      <c r="H203" s="64" t="n">
        <f aca="false">F203+G203</f>
        <v>62.1684</v>
      </c>
      <c r="I203" s="64" t="n">
        <f aca="false">E203*H203</f>
        <v>124336.8</v>
      </c>
    </row>
    <row r="204" customFormat="false" ht="20.1" hidden="false" customHeight="true" outlineLevel="0" collapsed="false">
      <c r="A204" s="61" t="s">
        <v>393</v>
      </c>
      <c r="B204" s="61" t="n">
        <v>150586</v>
      </c>
      <c r="C204" s="62" t="s">
        <v>394</v>
      </c>
      <c r="D204" s="61" t="s">
        <v>18</v>
      </c>
      <c r="E204" s="61" t="n">
        <v>2000</v>
      </c>
      <c r="F204" s="63" t="n">
        <v>22.43</v>
      </c>
      <c r="G204" s="64" t="n">
        <f aca="false">F204*0.26</f>
        <v>5.8318</v>
      </c>
      <c r="H204" s="64" t="n">
        <f aca="false">F204+G204</f>
        <v>28.2618</v>
      </c>
      <c r="I204" s="64" t="n">
        <f aca="false">E204*H204</f>
        <v>56523.6</v>
      </c>
    </row>
    <row r="205" customFormat="false" ht="20.1" hidden="false" customHeight="true" outlineLevel="0" collapsed="false">
      <c r="A205" s="61" t="s">
        <v>395</v>
      </c>
      <c r="B205" s="61"/>
      <c r="C205" s="62" t="s">
        <v>396</v>
      </c>
      <c r="D205" s="61"/>
      <c r="E205" s="61"/>
      <c r="F205" s="63"/>
      <c r="G205" s="64" t="n">
        <f aca="false">F205*0.26</f>
        <v>0</v>
      </c>
      <c r="H205" s="64" t="n">
        <f aca="false">F205+G205</f>
        <v>0</v>
      </c>
      <c r="I205" s="64" t="n">
        <f aca="false">E205*H205</f>
        <v>0</v>
      </c>
    </row>
    <row r="206" customFormat="false" ht="20.1" hidden="false" customHeight="true" outlineLevel="0" collapsed="false">
      <c r="A206" s="61" t="s">
        <v>837</v>
      </c>
      <c r="B206" s="61" t="n">
        <v>150126</v>
      </c>
      <c r="C206" s="62" t="s">
        <v>838</v>
      </c>
      <c r="D206" s="61" t="s">
        <v>18</v>
      </c>
      <c r="E206" s="61" t="n">
        <v>200</v>
      </c>
      <c r="F206" s="63" t="n">
        <v>86.82</v>
      </c>
      <c r="G206" s="64" t="n">
        <f aca="false">F206*0.26</f>
        <v>22.5732</v>
      </c>
      <c r="H206" s="64" t="n">
        <f aca="false">F206+G206</f>
        <v>109.3932</v>
      </c>
      <c r="I206" s="64" t="n">
        <f aca="false">E206*H206</f>
        <v>21878.64</v>
      </c>
    </row>
    <row r="207" customFormat="false" ht="20.1" hidden="false" customHeight="true" outlineLevel="0" collapsed="false">
      <c r="A207" s="61" t="s">
        <v>399</v>
      </c>
      <c r="B207" s="61"/>
      <c r="C207" s="62" t="s">
        <v>400</v>
      </c>
      <c r="D207" s="61"/>
      <c r="E207" s="61"/>
      <c r="F207" s="63"/>
      <c r="G207" s="64" t="n">
        <f aca="false">F207*0.26</f>
        <v>0</v>
      </c>
      <c r="H207" s="64" t="n">
        <f aca="false">F207+G207</f>
        <v>0</v>
      </c>
      <c r="I207" s="64" t="n">
        <f aca="false">E207*H207</f>
        <v>0</v>
      </c>
    </row>
    <row r="208" customFormat="false" ht="20.1" hidden="false" customHeight="true" outlineLevel="0" collapsed="false">
      <c r="A208" s="61" t="s">
        <v>401</v>
      </c>
      <c r="B208" s="61" t="n">
        <v>150207</v>
      </c>
      <c r="C208" s="62" t="s">
        <v>402</v>
      </c>
      <c r="D208" s="61" t="s">
        <v>18</v>
      </c>
      <c r="E208" s="61" t="n">
        <v>2500</v>
      </c>
      <c r="F208" s="63" t="n">
        <v>20.51</v>
      </c>
      <c r="G208" s="64" t="n">
        <f aca="false">F208*0.26</f>
        <v>5.3326</v>
      </c>
      <c r="H208" s="64" t="n">
        <f aca="false">F208+G208</f>
        <v>25.8426</v>
      </c>
      <c r="I208" s="64" t="n">
        <f aca="false">E208*H208</f>
        <v>64606.5</v>
      </c>
    </row>
    <row r="209" customFormat="false" ht="20.1" hidden="false" customHeight="true" outlineLevel="0" collapsed="false">
      <c r="A209" s="56" t="s">
        <v>403</v>
      </c>
      <c r="B209" s="57"/>
      <c r="C209" s="58" t="s">
        <v>404</v>
      </c>
      <c r="D209" s="57"/>
      <c r="E209" s="57"/>
      <c r="F209" s="59"/>
      <c r="G209" s="60"/>
      <c r="H209" s="60"/>
      <c r="I209" s="60"/>
    </row>
    <row r="210" customFormat="false" ht="20.1" hidden="false" customHeight="true" outlineLevel="0" collapsed="false">
      <c r="A210" s="61" t="s">
        <v>405</v>
      </c>
      <c r="B210" s="61"/>
      <c r="C210" s="62" t="s">
        <v>406</v>
      </c>
      <c r="D210" s="61"/>
      <c r="E210" s="61"/>
      <c r="F210" s="63"/>
      <c r="G210" s="64" t="n">
        <f aca="false">F210*0.26</f>
        <v>0</v>
      </c>
      <c r="H210" s="64" t="n">
        <f aca="false">F210+G210</f>
        <v>0</v>
      </c>
      <c r="I210" s="64" t="n">
        <f aca="false">E210*H210</f>
        <v>0</v>
      </c>
    </row>
    <row r="211" customFormat="false" ht="20.1" hidden="false" customHeight="true" outlineLevel="0" collapsed="false">
      <c r="A211" s="61" t="s">
        <v>839</v>
      </c>
      <c r="B211" s="61" t="n">
        <v>170883</v>
      </c>
      <c r="C211" s="62" t="s">
        <v>840</v>
      </c>
      <c r="D211" s="61" t="s">
        <v>21</v>
      </c>
      <c r="E211" s="61" t="n">
        <v>10</v>
      </c>
      <c r="F211" s="63" t="n">
        <v>37</v>
      </c>
      <c r="G211" s="64" t="n">
        <f aca="false">F211*0.26</f>
        <v>9.62</v>
      </c>
      <c r="H211" s="64" t="n">
        <f aca="false">F211+G211</f>
        <v>46.62</v>
      </c>
      <c r="I211" s="64" t="n">
        <f aca="false">E211*H211</f>
        <v>466.2</v>
      </c>
    </row>
    <row r="212" customFormat="false" ht="20.1" hidden="false" customHeight="true" outlineLevel="0" collapsed="false">
      <c r="A212" s="61" t="s">
        <v>841</v>
      </c>
      <c r="B212" s="61" t="n">
        <v>170877</v>
      </c>
      <c r="C212" s="62" t="s">
        <v>842</v>
      </c>
      <c r="D212" s="61" t="s">
        <v>21</v>
      </c>
      <c r="E212" s="61" t="n">
        <v>50</v>
      </c>
      <c r="F212" s="63" t="n">
        <v>66.33</v>
      </c>
      <c r="G212" s="64" t="n">
        <f aca="false">F212*0.26</f>
        <v>17.2458</v>
      </c>
      <c r="H212" s="64" t="n">
        <f aca="false">F212+G212</f>
        <v>83.5758</v>
      </c>
      <c r="I212" s="64" t="n">
        <f aca="false">E212*H212</f>
        <v>4178.79</v>
      </c>
    </row>
    <row r="213" customFormat="false" ht="20.1" hidden="false" customHeight="true" outlineLevel="0" collapsed="false">
      <c r="A213" s="61" t="s">
        <v>843</v>
      </c>
      <c r="B213" s="61" t="n">
        <v>170341</v>
      </c>
      <c r="C213" s="62" t="s">
        <v>844</v>
      </c>
      <c r="D213" s="61" t="s">
        <v>21</v>
      </c>
      <c r="E213" s="61" t="n">
        <v>50</v>
      </c>
      <c r="F213" s="63" t="n">
        <v>100.91</v>
      </c>
      <c r="G213" s="64" t="n">
        <f aca="false">F213*0.26</f>
        <v>26.2366</v>
      </c>
      <c r="H213" s="64" t="n">
        <f aca="false">F213+G213</f>
        <v>127.1466</v>
      </c>
      <c r="I213" s="64" t="n">
        <f aca="false">E213*H213</f>
        <v>6357.33</v>
      </c>
    </row>
    <row r="214" customFormat="false" ht="20.1" hidden="false" customHeight="true" outlineLevel="0" collapsed="false">
      <c r="A214" s="61" t="s">
        <v>845</v>
      </c>
      <c r="B214" s="61" t="n">
        <v>170878</v>
      </c>
      <c r="C214" s="62" t="s">
        <v>846</v>
      </c>
      <c r="D214" s="61" t="s">
        <v>21</v>
      </c>
      <c r="E214" s="61" t="n">
        <v>20</v>
      </c>
      <c r="F214" s="63" t="n">
        <v>151.46</v>
      </c>
      <c r="G214" s="64" t="n">
        <f aca="false">F214*0.26</f>
        <v>39.3796</v>
      </c>
      <c r="H214" s="64" t="n">
        <f aca="false">F214+G214</f>
        <v>190.8396</v>
      </c>
      <c r="I214" s="64" t="n">
        <f aca="false">E214*H214</f>
        <v>3816.792</v>
      </c>
    </row>
    <row r="215" customFormat="false" ht="20.1" hidden="false" customHeight="true" outlineLevel="0" collapsed="false">
      <c r="A215" s="61" t="s">
        <v>847</v>
      </c>
      <c r="B215" s="61" t="n">
        <v>170879</v>
      </c>
      <c r="C215" s="62" t="s">
        <v>848</v>
      </c>
      <c r="D215" s="61" t="s">
        <v>21</v>
      </c>
      <c r="E215" s="61" t="n">
        <v>20</v>
      </c>
      <c r="F215" s="63" t="n">
        <v>316.82</v>
      </c>
      <c r="G215" s="64" t="n">
        <f aca="false">F215*0.26</f>
        <v>82.3732</v>
      </c>
      <c r="H215" s="64" t="n">
        <f aca="false">F215+G215</f>
        <v>399.1932</v>
      </c>
      <c r="I215" s="64" t="n">
        <f aca="false">E215*H215</f>
        <v>7983.864</v>
      </c>
    </row>
    <row r="216" customFormat="false" ht="20.1" hidden="false" customHeight="true" outlineLevel="0" collapsed="false">
      <c r="A216" s="61" t="s">
        <v>849</v>
      </c>
      <c r="B216" s="61" t="n">
        <v>170880</v>
      </c>
      <c r="C216" s="62" t="s">
        <v>850</v>
      </c>
      <c r="D216" s="61" t="s">
        <v>21</v>
      </c>
      <c r="E216" s="61" t="n">
        <v>10</v>
      </c>
      <c r="F216" s="63" t="n">
        <v>394.52</v>
      </c>
      <c r="G216" s="64" t="n">
        <f aca="false">F216*0.26</f>
        <v>102.5752</v>
      </c>
      <c r="H216" s="64" t="n">
        <f aca="false">F216+G216</f>
        <v>497.0952</v>
      </c>
      <c r="I216" s="64" t="n">
        <f aca="false">E216*H216</f>
        <v>4970.952</v>
      </c>
    </row>
    <row r="217" customFormat="false" ht="20.1" hidden="false" customHeight="true" outlineLevel="0" collapsed="false">
      <c r="A217" s="61" t="s">
        <v>407</v>
      </c>
      <c r="B217" s="61" t="n">
        <v>170881</v>
      </c>
      <c r="C217" s="62" t="s">
        <v>408</v>
      </c>
      <c r="D217" s="61" t="s">
        <v>21</v>
      </c>
      <c r="E217" s="61" t="n">
        <v>1000</v>
      </c>
      <c r="F217" s="63" t="n">
        <v>3.32</v>
      </c>
      <c r="G217" s="64" t="n">
        <f aca="false">F217*0.26</f>
        <v>0.8632</v>
      </c>
      <c r="H217" s="64" t="n">
        <f aca="false">F217+G217</f>
        <v>4.1832</v>
      </c>
      <c r="I217" s="64" t="n">
        <f aca="false">E217*H217</f>
        <v>4183.2</v>
      </c>
    </row>
    <row r="218" customFormat="false" ht="20.1" hidden="false" customHeight="true" outlineLevel="0" collapsed="false">
      <c r="A218" s="61" t="s">
        <v>409</v>
      </c>
      <c r="B218" s="61" t="n">
        <v>171416</v>
      </c>
      <c r="C218" s="62" t="s">
        <v>410</v>
      </c>
      <c r="D218" s="61" t="s">
        <v>21</v>
      </c>
      <c r="E218" s="61" t="n">
        <v>500</v>
      </c>
      <c r="F218" s="63" t="n">
        <v>3.79</v>
      </c>
      <c r="G218" s="64" t="n">
        <f aca="false">F218*0.26</f>
        <v>0.9854</v>
      </c>
      <c r="H218" s="64" t="n">
        <f aca="false">F218+G218</f>
        <v>4.7754</v>
      </c>
      <c r="I218" s="64" t="n">
        <f aca="false">E218*H218</f>
        <v>2387.7</v>
      </c>
    </row>
    <row r="219" customFormat="false" ht="20.1" hidden="false" customHeight="true" outlineLevel="0" collapsed="false">
      <c r="A219" s="61" t="s">
        <v>411</v>
      </c>
      <c r="B219" s="61" t="n">
        <v>170882</v>
      </c>
      <c r="C219" s="62" t="s">
        <v>412</v>
      </c>
      <c r="D219" s="61" t="s">
        <v>21</v>
      </c>
      <c r="E219" s="61" t="n">
        <v>30</v>
      </c>
      <c r="F219" s="63" t="n">
        <v>194.39</v>
      </c>
      <c r="G219" s="64" t="n">
        <f aca="false">F219*0.26</f>
        <v>50.5414</v>
      </c>
      <c r="H219" s="64" t="n">
        <f aca="false">F219+G219</f>
        <v>244.9314</v>
      </c>
      <c r="I219" s="64" t="n">
        <f aca="false">E219*H219</f>
        <v>7347.942</v>
      </c>
    </row>
    <row r="220" customFormat="false" ht="20.1" hidden="false" customHeight="true" outlineLevel="0" collapsed="false">
      <c r="A220" s="61" t="s">
        <v>413</v>
      </c>
      <c r="B220" s="61" t="n">
        <v>170888</v>
      </c>
      <c r="C220" s="62" t="s">
        <v>414</v>
      </c>
      <c r="D220" s="61" t="s">
        <v>21</v>
      </c>
      <c r="E220" s="61" t="n">
        <v>60</v>
      </c>
      <c r="F220" s="63" t="n">
        <v>785.18</v>
      </c>
      <c r="G220" s="64" t="n">
        <f aca="false">F220*0.26</f>
        <v>204.1468</v>
      </c>
      <c r="H220" s="64" t="n">
        <f aca="false">F220+G220</f>
        <v>989.3268</v>
      </c>
      <c r="I220" s="64" t="n">
        <f aca="false">E220*H220</f>
        <v>59359.608</v>
      </c>
    </row>
    <row r="221" customFormat="false" ht="20.1" hidden="false" customHeight="true" outlineLevel="0" collapsed="false">
      <c r="A221" s="61" t="s">
        <v>415</v>
      </c>
      <c r="B221" s="61" t="n">
        <v>170322</v>
      </c>
      <c r="C221" s="62" t="s">
        <v>416</v>
      </c>
      <c r="D221" s="61" t="s">
        <v>21</v>
      </c>
      <c r="E221" s="61" t="n">
        <v>30</v>
      </c>
      <c r="F221" s="63" t="n">
        <v>1290.81</v>
      </c>
      <c r="G221" s="64" t="n">
        <f aca="false">F221*0.26</f>
        <v>335.6106</v>
      </c>
      <c r="H221" s="64" t="n">
        <f aca="false">F221+G221</f>
        <v>1626.4206</v>
      </c>
      <c r="I221" s="64" t="n">
        <f aca="false">E221*H221</f>
        <v>48792.618</v>
      </c>
    </row>
    <row r="222" customFormat="false" ht="20.1" hidden="false" customHeight="true" outlineLevel="0" collapsed="false">
      <c r="A222" s="61" t="s">
        <v>419</v>
      </c>
      <c r="B222" s="61"/>
      <c r="C222" s="62" t="s">
        <v>420</v>
      </c>
      <c r="D222" s="61"/>
      <c r="E222" s="61"/>
      <c r="F222" s="63"/>
      <c r="G222" s="65"/>
      <c r="H222" s="65"/>
      <c r="I222" s="65"/>
    </row>
    <row r="223" customFormat="false" ht="20.1" hidden="false" customHeight="true" outlineLevel="0" collapsed="false">
      <c r="A223" s="61" t="s">
        <v>421</v>
      </c>
      <c r="B223" s="61" t="n">
        <v>170892</v>
      </c>
      <c r="C223" s="62" t="s">
        <v>422</v>
      </c>
      <c r="D223" s="61" t="s">
        <v>21</v>
      </c>
      <c r="E223" s="61" t="n">
        <v>500</v>
      </c>
      <c r="F223" s="63" t="n">
        <v>259.67</v>
      </c>
      <c r="G223" s="64" t="n">
        <f aca="false">F223*0.26</f>
        <v>67.5142</v>
      </c>
      <c r="H223" s="64" t="n">
        <f aca="false">F223+G223</f>
        <v>327.1842</v>
      </c>
      <c r="I223" s="64" t="n">
        <f aca="false">E223*H223</f>
        <v>163592.1</v>
      </c>
    </row>
    <row r="224" customFormat="false" ht="20.1" hidden="false" customHeight="true" outlineLevel="0" collapsed="false">
      <c r="A224" s="61" t="s">
        <v>423</v>
      </c>
      <c r="B224" s="61" t="n">
        <v>170893</v>
      </c>
      <c r="C224" s="62" t="s">
        <v>424</v>
      </c>
      <c r="D224" s="61" t="s">
        <v>21</v>
      </c>
      <c r="E224" s="61" t="n">
        <v>10</v>
      </c>
      <c r="F224" s="63" t="n">
        <v>386.42</v>
      </c>
      <c r="G224" s="64" t="n">
        <f aca="false">F224*0.26</f>
        <v>100.4692</v>
      </c>
      <c r="H224" s="64" t="n">
        <f aca="false">F224+G224</f>
        <v>486.8892</v>
      </c>
      <c r="I224" s="64" t="n">
        <f aca="false">E224*H224</f>
        <v>4868.892</v>
      </c>
    </row>
    <row r="225" customFormat="false" ht="20.1" hidden="false" customHeight="true" outlineLevel="0" collapsed="false">
      <c r="A225" s="61" t="s">
        <v>425</v>
      </c>
      <c r="B225" s="61" t="n">
        <v>170330</v>
      </c>
      <c r="C225" s="62" t="s">
        <v>426</v>
      </c>
      <c r="D225" s="61" t="s">
        <v>21</v>
      </c>
      <c r="E225" s="61" t="n">
        <v>700</v>
      </c>
      <c r="F225" s="63" t="n">
        <v>38.6</v>
      </c>
      <c r="G225" s="64" t="n">
        <f aca="false">F225*0.26</f>
        <v>10.036</v>
      </c>
      <c r="H225" s="64" t="n">
        <f aca="false">F225+G225</f>
        <v>48.636</v>
      </c>
      <c r="I225" s="64" t="n">
        <f aca="false">E225*H225</f>
        <v>34045.2</v>
      </c>
    </row>
    <row r="226" customFormat="false" ht="20.1" hidden="false" customHeight="true" outlineLevel="0" collapsed="false">
      <c r="A226" s="61" t="s">
        <v>427</v>
      </c>
      <c r="B226" s="61" t="n">
        <v>170326</v>
      </c>
      <c r="C226" s="62" t="s">
        <v>428</v>
      </c>
      <c r="D226" s="61" t="s">
        <v>21</v>
      </c>
      <c r="E226" s="61" t="n">
        <v>700</v>
      </c>
      <c r="F226" s="63" t="n">
        <v>23.02</v>
      </c>
      <c r="G226" s="64" t="n">
        <f aca="false">F226*0.26</f>
        <v>5.9852</v>
      </c>
      <c r="H226" s="64" t="n">
        <f aca="false">F226+G226</f>
        <v>29.0052</v>
      </c>
      <c r="I226" s="64" t="n">
        <f aca="false">E226*H226</f>
        <v>20303.64</v>
      </c>
    </row>
    <row r="227" customFormat="false" ht="20.1" hidden="false" customHeight="true" outlineLevel="0" collapsed="false">
      <c r="A227" s="61" t="s">
        <v>429</v>
      </c>
      <c r="B227" s="61" t="n">
        <v>170362</v>
      </c>
      <c r="C227" s="62" t="s">
        <v>430</v>
      </c>
      <c r="D227" s="61" t="s">
        <v>21</v>
      </c>
      <c r="E227" s="61" t="n">
        <v>500</v>
      </c>
      <c r="F227" s="63" t="n">
        <v>65.61</v>
      </c>
      <c r="G227" s="64" t="n">
        <f aca="false">F227*0.26</f>
        <v>17.0586</v>
      </c>
      <c r="H227" s="64" t="n">
        <f aca="false">F227+G227</f>
        <v>82.6686</v>
      </c>
      <c r="I227" s="64" t="n">
        <f aca="false">E227*H227</f>
        <v>41334.3</v>
      </c>
    </row>
    <row r="228" customFormat="false" ht="20.1" hidden="false" customHeight="true" outlineLevel="0" collapsed="false">
      <c r="A228" s="61" t="s">
        <v>431</v>
      </c>
      <c r="B228" s="61" t="n">
        <v>170388</v>
      </c>
      <c r="C228" s="62" t="s">
        <v>432</v>
      </c>
      <c r="D228" s="61" t="s">
        <v>21</v>
      </c>
      <c r="E228" s="61" t="n">
        <v>30</v>
      </c>
      <c r="F228" s="63" t="n">
        <v>337.7</v>
      </c>
      <c r="G228" s="64" t="n">
        <f aca="false">F228*0.26</f>
        <v>87.802</v>
      </c>
      <c r="H228" s="64" t="n">
        <f aca="false">F228+G228</f>
        <v>425.502</v>
      </c>
      <c r="I228" s="64" t="n">
        <f aca="false">E228*H228</f>
        <v>12765.06</v>
      </c>
    </row>
    <row r="229" customFormat="false" ht="20.1" hidden="false" customHeight="true" outlineLevel="0" collapsed="false">
      <c r="A229" s="61" t="s">
        <v>433</v>
      </c>
      <c r="B229" s="61" t="n">
        <v>170900</v>
      </c>
      <c r="C229" s="62" t="s">
        <v>434</v>
      </c>
      <c r="D229" s="61" t="s">
        <v>21</v>
      </c>
      <c r="E229" s="61" t="n">
        <v>10</v>
      </c>
      <c r="F229" s="63" t="n">
        <v>426.24</v>
      </c>
      <c r="G229" s="64" t="n">
        <f aca="false">F229*0.26</f>
        <v>110.8224</v>
      </c>
      <c r="H229" s="64" t="n">
        <f aca="false">F229+G229</f>
        <v>537.0624</v>
      </c>
      <c r="I229" s="64" t="n">
        <f aca="false">E229*H229</f>
        <v>5370.624</v>
      </c>
    </row>
    <row r="230" customFormat="false" ht="20.1" hidden="false" customHeight="true" outlineLevel="0" collapsed="false">
      <c r="A230" s="61" t="s">
        <v>851</v>
      </c>
      <c r="B230" s="61" t="n">
        <v>170894</v>
      </c>
      <c r="C230" s="62" t="s">
        <v>852</v>
      </c>
      <c r="D230" s="61" t="s">
        <v>21</v>
      </c>
      <c r="E230" s="61" t="n">
        <v>5</v>
      </c>
      <c r="F230" s="63" t="n">
        <v>1711.61</v>
      </c>
      <c r="G230" s="64" t="n">
        <f aca="false">F230*0.26</f>
        <v>445.0186</v>
      </c>
      <c r="H230" s="64" t="n">
        <f aca="false">F230+G230</f>
        <v>2156.6286</v>
      </c>
      <c r="I230" s="64" t="n">
        <f aca="false">E230*H230</f>
        <v>10783.143</v>
      </c>
    </row>
    <row r="231" customFormat="false" ht="20.1" hidden="false" customHeight="true" outlineLevel="0" collapsed="false">
      <c r="A231" s="61" t="s">
        <v>435</v>
      </c>
      <c r="B231" s="61" t="n">
        <v>170393</v>
      </c>
      <c r="C231" s="62" t="s">
        <v>436</v>
      </c>
      <c r="D231" s="61" t="s">
        <v>21</v>
      </c>
      <c r="E231" s="61" t="n">
        <v>60</v>
      </c>
      <c r="F231" s="63" t="n">
        <v>227.09</v>
      </c>
      <c r="G231" s="64" t="n">
        <f aca="false">F231*0.26</f>
        <v>59.0434</v>
      </c>
      <c r="H231" s="64" t="n">
        <f aca="false">F231+G231</f>
        <v>286.1334</v>
      </c>
      <c r="I231" s="64" t="n">
        <f aca="false">E231*H231</f>
        <v>17168.004</v>
      </c>
    </row>
    <row r="232" customFormat="false" ht="20.1" hidden="false" customHeight="true" outlineLevel="0" collapsed="false">
      <c r="A232" s="61" t="s">
        <v>437</v>
      </c>
      <c r="B232" s="61"/>
      <c r="C232" s="62" t="s">
        <v>438</v>
      </c>
      <c r="D232" s="61"/>
      <c r="E232" s="61"/>
      <c r="F232" s="63"/>
      <c r="G232" s="65"/>
      <c r="H232" s="65"/>
      <c r="I232" s="65"/>
    </row>
    <row r="233" customFormat="false" ht="20.1" hidden="false" customHeight="true" outlineLevel="0" collapsed="false">
      <c r="A233" s="61" t="s">
        <v>853</v>
      </c>
      <c r="B233" s="61" t="n">
        <v>170922</v>
      </c>
      <c r="C233" s="62" t="s">
        <v>854</v>
      </c>
      <c r="D233" s="61" t="s">
        <v>51</v>
      </c>
      <c r="E233" s="61" t="n">
        <v>500</v>
      </c>
      <c r="F233" s="63" t="n">
        <v>12.53</v>
      </c>
      <c r="G233" s="64" t="n">
        <f aca="false">F233*0.26</f>
        <v>3.2578</v>
      </c>
      <c r="H233" s="64" t="n">
        <f aca="false">F233+G233</f>
        <v>15.7878</v>
      </c>
      <c r="I233" s="64" t="n">
        <f aca="false">E233*H233</f>
        <v>7893.9</v>
      </c>
    </row>
    <row r="234" customFormat="false" ht="20.1" hidden="false" customHeight="true" outlineLevel="0" collapsed="false">
      <c r="A234" s="61" t="s">
        <v>439</v>
      </c>
      <c r="B234" s="61" t="n">
        <v>170923</v>
      </c>
      <c r="C234" s="62" t="s">
        <v>440</v>
      </c>
      <c r="D234" s="61" t="s">
        <v>51</v>
      </c>
      <c r="E234" s="61" t="n">
        <v>500</v>
      </c>
      <c r="F234" s="63" t="n">
        <v>11.75</v>
      </c>
      <c r="G234" s="64" t="n">
        <f aca="false">F234*0.26</f>
        <v>3.055</v>
      </c>
      <c r="H234" s="64" t="n">
        <f aca="false">F234+G234</f>
        <v>14.805</v>
      </c>
      <c r="I234" s="64" t="n">
        <f aca="false">E234*H234</f>
        <v>7402.5</v>
      </c>
    </row>
    <row r="235" customFormat="false" ht="20.1" hidden="false" customHeight="true" outlineLevel="0" collapsed="false">
      <c r="A235" s="61" t="s">
        <v>441</v>
      </c>
      <c r="B235" s="61" t="n">
        <v>170913</v>
      </c>
      <c r="C235" s="62" t="s">
        <v>442</v>
      </c>
      <c r="D235" s="61" t="s">
        <v>21</v>
      </c>
      <c r="E235" s="61" t="n">
        <v>500</v>
      </c>
      <c r="F235" s="63" t="n">
        <v>238.42</v>
      </c>
      <c r="G235" s="64" t="n">
        <f aca="false">F235*0.26</f>
        <v>61.9892</v>
      </c>
      <c r="H235" s="64" t="n">
        <f aca="false">F235+G235</f>
        <v>300.4092</v>
      </c>
      <c r="I235" s="64" t="n">
        <f aca="false">E235*H235</f>
        <v>150204.6</v>
      </c>
    </row>
    <row r="236" customFormat="false" ht="20.1" hidden="false" customHeight="true" outlineLevel="0" collapsed="false">
      <c r="A236" s="61" t="s">
        <v>855</v>
      </c>
      <c r="B236" s="61" t="n">
        <v>170924</v>
      </c>
      <c r="C236" s="62" t="s">
        <v>856</v>
      </c>
      <c r="D236" s="61" t="s">
        <v>21</v>
      </c>
      <c r="E236" s="61" t="n">
        <v>300</v>
      </c>
      <c r="F236" s="63" t="n">
        <v>124.73</v>
      </c>
      <c r="G236" s="64" t="n">
        <f aca="false">F236*0.26</f>
        <v>32.4298</v>
      </c>
      <c r="H236" s="64" t="n">
        <f aca="false">F236+G236</f>
        <v>157.1598</v>
      </c>
      <c r="I236" s="64" t="n">
        <f aca="false">E236*H236</f>
        <v>47147.94</v>
      </c>
    </row>
    <row r="237" customFormat="false" ht="20.1" hidden="false" customHeight="true" outlineLevel="0" collapsed="false">
      <c r="A237" s="61" t="s">
        <v>857</v>
      </c>
      <c r="B237" s="61" t="n">
        <v>170925</v>
      </c>
      <c r="C237" s="62" t="s">
        <v>858</v>
      </c>
      <c r="D237" s="61" t="s">
        <v>21</v>
      </c>
      <c r="E237" s="61" t="n">
        <v>200</v>
      </c>
      <c r="F237" s="63" t="n">
        <v>123.73</v>
      </c>
      <c r="G237" s="64" t="n">
        <f aca="false">F237*0.26</f>
        <v>32.1698</v>
      </c>
      <c r="H237" s="64" t="n">
        <f aca="false">F237+G237</f>
        <v>155.8998</v>
      </c>
      <c r="I237" s="64" t="n">
        <f aca="false">E237*H237</f>
        <v>31179.96</v>
      </c>
    </row>
    <row r="238" customFormat="false" ht="20.1" hidden="false" customHeight="true" outlineLevel="0" collapsed="false">
      <c r="A238" s="61" t="s">
        <v>859</v>
      </c>
      <c r="B238" s="61" t="n">
        <v>171019</v>
      </c>
      <c r="C238" s="62" t="s">
        <v>860</v>
      </c>
      <c r="D238" s="61" t="s">
        <v>51</v>
      </c>
      <c r="E238" s="61" t="n">
        <v>800</v>
      </c>
      <c r="F238" s="63" t="n">
        <v>56.13</v>
      </c>
      <c r="G238" s="64" t="n">
        <f aca="false">F238*0.26</f>
        <v>14.5938</v>
      </c>
      <c r="H238" s="64" t="n">
        <f aca="false">F238+G238</f>
        <v>70.7238</v>
      </c>
      <c r="I238" s="64" t="n">
        <f aca="false">E238*H238</f>
        <v>56579.04</v>
      </c>
    </row>
    <row r="239" customFormat="false" ht="20.1" hidden="false" customHeight="true" outlineLevel="0" collapsed="false">
      <c r="A239" s="61" t="s">
        <v>445</v>
      </c>
      <c r="B239" s="61" t="n">
        <v>170631</v>
      </c>
      <c r="C239" s="62" t="s">
        <v>446</v>
      </c>
      <c r="D239" s="61" t="s">
        <v>51</v>
      </c>
      <c r="E239" s="61" t="n">
        <v>200</v>
      </c>
      <c r="F239" s="63" t="n">
        <v>26.22</v>
      </c>
      <c r="G239" s="64" t="n">
        <f aca="false">F239*0.26</f>
        <v>6.8172</v>
      </c>
      <c r="H239" s="64" t="n">
        <f aca="false">F239+G239</f>
        <v>33.0372</v>
      </c>
      <c r="I239" s="64" t="n">
        <f aca="false">E239*H239</f>
        <v>6607.44</v>
      </c>
    </row>
    <row r="240" customFormat="false" ht="20.1" hidden="false" customHeight="true" outlineLevel="0" collapsed="false">
      <c r="A240" s="61" t="s">
        <v>447</v>
      </c>
      <c r="B240" s="61" t="n">
        <v>170632</v>
      </c>
      <c r="C240" s="62" t="s">
        <v>448</v>
      </c>
      <c r="D240" s="61" t="s">
        <v>51</v>
      </c>
      <c r="E240" s="61" t="n">
        <v>300</v>
      </c>
      <c r="F240" s="63" t="n">
        <v>20.83</v>
      </c>
      <c r="G240" s="64" t="n">
        <f aca="false">F240*0.26</f>
        <v>5.4158</v>
      </c>
      <c r="H240" s="64" t="n">
        <f aca="false">F240+G240</f>
        <v>26.2458</v>
      </c>
      <c r="I240" s="64" t="n">
        <f aca="false">E240*H240</f>
        <v>7873.74</v>
      </c>
    </row>
    <row r="241" customFormat="false" ht="20.1" hidden="false" customHeight="true" outlineLevel="0" collapsed="false">
      <c r="A241" s="61" t="s">
        <v>861</v>
      </c>
      <c r="B241" s="61" t="n">
        <v>170078</v>
      </c>
      <c r="C241" s="62" t="s">
        <v>862</v>
      </c>
      <c r="D241" s="61" t="s">
        <v>51</v>
      </c>
      <c r="E241" s="61" t="n">
        <v>200</v>
      </c>
      <c r="F241" s="63" t="n">
        <v>15.73</v>
      </c>
      <c r="G241" s="64" t="n">
        <f aca="false">F241*0.26</f>
        <v>4.0898</v>
      </c>
      <c r="H241" s="64" t="n">
        <f aca="false">F241+G241</f>
        <v>19.8198</v>
      </c>
      <c r="I241" s="64" t="n">
        <f aca="false">E241*H241</f>
        <v>3963.96</v>
      </c>
    </row>
    <row r="242" customFormat="false" ht="20.1" hidden="false" customHeight="true" outlineLevel="0" collapsed="false">
      <c r="A242" s="61" t="s">
        <v>449</v>
      </c>
      <c r="B242" s="61" t="n">
        <v>170075</v>
      </c>
      <c r="C242" s="62" t="s">
        <v>450</v>
      </c>
      <c r="D242" s="61" t="s">
        <v>51</v>
      </c>
      <c r="E242" s="61" t="n">
        <v>300</v>
      </c>
      <c r="F242" s="63" t="n">
        <v>10.22</v>
      </c>
      <c r="G242" s="64" t="n">
        <f aca="false">F242*0.26</f>
        <v>2.6572</v>
      </c>
      <c r="H242" s="64" t="n">
        <f aca="false">F242+G242</f>
        <v>12.8772</v>
      </c>
      <c r="I242" s="64" t="n">
        <f aca="false">E242*H242</f>
        <v>3863.16</v>
      </c>
    </row>
    <row r="243" customFormat="false" ht="20.1" hidden="false" customHeight="true" outlineLevel="0" collapsed="false">
      <c r="A243" s="61" t="s">
        <v>863</v>
      </c>
      <c r="B243" s="61" t="n">
        <v>170074</v>
      </c>
      <c r="C243" s="62" t="s">
        <v>864</v>
      </c>
      <c r="D243" s="61" t="s">
        <v>51</v>
      </c>
      <c r="E243" s="61" t="n">
        <v>200</v>
      </c>
      <c r="F243" s="63" t="n">
        <v>49.44</v>
      </c>
      <c r="G243" s="64" t="n">
        <f aca="false">F243*0.26</f>
        <v>12.8544</v>
      </c>
      <c r="H243" s="64" t="n">
        <f aca="false">F243+G243</f>
        <v>62.2944</v>
      </c>
      <c r="I243" s="64" t="n">
        <f aca="false">E243*H243</f>
        <v>12458.88</v>
      </c>
    </row>
    <row r="244" customFormat="false" ht="20.1" hidden="false" customHeight="true" outlineLevel="0" collapsed="false">
      <c r="A244" s="61" t="s">
        <v>865</v>
      </c>
      <c r="B244" s="61" t="n">
        <v>170630</v>
      </c>
      <c r="C244" s="62" t="s">
        <v>866</v>
      </c>
      <c r="D244" s="61" t="s">
        <v>51</v>
      </c>
      <c r="E244" s="61" t="n">
        <v>200</v>
      </c>
      <c r="F244" s="63" t="n">
        <v>39.74</v>
      </c>
      <c r="G244" s="64" t="n">
        <f aca="false">F244*0.26</f>
        <v>10.3324</v>
      </c>
      <c r="H244" s="64" t="n">
        <f aca="false">F244+G244</f>
        <v>50.0724</v>
      </c>
      <c r="I244" s="64" t="n">
        <f aca="false">E244*H244</f>
        <v>10014.48</v>
      </c>
    </row>
    <row r="245" customFormat="false" ht="20.1" hidden="false" customHeight="true" outlineLevel="0" collapsed="false">
      <c r="A245" s="61" t="s">
        <v>867</v>
      </c>
      <c r="B245" s="61" t="n">
        <v>170077</v>
      </c>
      <c r="C245" s="62" t="s">
        <v>868</v>
      </c>
      <c r="D245" s="61" t="s">
        <v>51</v>
      </c>
      <c r="E245" s="61" t="n">
        <v>200</v>
      </c>
      <c r="F245" s="63" t="n">
        <v>53.03</v>
      </c>
      <c r="G245" s="64" t="n">
        <f aca="false">F245*0.26</f>
        <v>13.7878</v>
      </c>
      <c r="H245" s="64" t="n">
        <f aca="false">F245+G245</f>
        <v>66.8178</v>
      </c>
      <c r="I245" s="64" t="n">
        <f aca="false">E245*H245</f>
        <v>13363.56</v>
      </c>
    </row>
    <row r="246" customFormat="false" ht="20.1" hidden="false" customHeight="true" outlineLevel="0" collapsed="false">
      <c r="A246" s="61" t="s">
        <v>869</v>
      </c>
      <c r="B246" s="61" t="n">
        <v>170076</v>
      </c>
      <c r="C246" s="62" t="s">
        <v>870</v>
      </c>
      <c r="D246" s="61" t="s">
        <v>51</v>
      </c>
      <c r="E246" s="61" t="n">
        <v>200</v>
      </c>
      <c r="F246" s="63" t="n">
        <v>13.93</v>
      </c>
      <c r="G246" s="64" t="n">
        <f aca="false">F246*0.26</f>
        <v>3.6218</v>
      </c>
      <c r="H246" s="64" t="n">
        <f aca="false">F246+G246</f>
        <v>17.5518</v>
      </c>
      <c r="I246" s="64" t="n">
        <f aca="false">E246*H246</f>
        <v>3510.36</v>
      </c>
    </row>
    <row r="247" customFormat="false" ht="20.1" hidden="false" customHeight="true" outlineLevel="0" collapsed="false">
      <c r="A247" s="61" t="s">
        <v>871</v>
      </c>
      <c r="B247" s="61" t="n">
        <v>170727</v>
      </c>
      <c r="C247" s="62" t="s">
        <v>872</v>
      </c>
      <c r="D247" s="61" t="s">
        <v>51</v>
      </c>
      <c r="E247" s="61" t="n">
        <v>200</v>
      </c>
      <c r="F247" s="63" t="n">
        <v>129.08</v>
      </c>
      <c r="G247" s="64" t="n">
        <f aca="false">F247*0.26</f>
        <v>33.5608</v>
      </c>
      <c r="H247" s="64" t="n">
        <f aca="false">F247+G247</f>
        <v>162.6408</v>
      </c>
      <c r="I247" s="64" t="n">
        <f aca="false">E247*H247</f>
        <v>32528.16</v>
      </c>
    </row>
    <row r="248" customFormat="false" ht="19.5" hidden="false" customHeight="true" outlineLevel="0" collapsed="false">
      <c r="A248" s="61" t="s">
        <v>451</v>
      </c>
      <c r="B248" s="61"/>
      <c r="C248" s="62" t="s">
        <v>452</v>
      </c>
      <c r="D248" s="61"/>
      <c r="E248" s="61"/>
      <c r="F248" s="63"/>
      <c r="G248" s="65"/>
      <c r="H248" s="65"/>
      <c r="I248" s="65"/>
    </row>
    <row r="249" customFormat="false" ht="20.1" hidden="false" customHeight="true" outlineLevel="0" collapsed="false">
      <c r="A249" s="61" t="s">
        <v>453</v>
      </c>
      <c r="B249" s="61" t="n">
        <v>170418</v>
      </c>
      <c r="C249" s="62" t="s">
        <v>454</v>
      </c>
      <c r="D249" s="61" t="s">
        <v>51</v>
      </c>
      <c r="E249" s="61" t="n">
        <v>10000</v>
      </c>
      <c r="F249" s="63" t="n">
        <v>7.5</v>
      </c>
      <c r="G249" s="64" t="n">
        <f aca="false">F249*0.26</f>
        <v>1.95</v>
      </c>
      <c r="H249" s="64" t="n">
        <f aca="false">F249+G249</f>
        <v>9.45</v>
      </c>
      <c r="I249" s="64" t="n">
        <f aca="false">E249*H249</f>
        <v>94500</v>
      </c>
    </row>
    <row r="250" customFormat="false" ht="20.1" hidden="false" customHeight="true" outlineLevel="0" collapsed="false">
      <c r="A250" s="61" t="s">
        <v>455</v>
      </c>
      <c r="B250" s="61" t="n">
        <v>170317</v>
      </c>
      <c r="C250" s="62" t="s">
        <v>456</v>
      </c>
      <c r="D250" s="61" t="s">
        <v>51</v>
      </c>
      <c r="E250" s="61" t="n">
        <v>10000</v>
      </c>
      <c r="F250" s="63" t="n">
        <v>9.73</v>
      </c>
      <c r="G250" s="64" t="n">
        <f aca="false">F250*0.26</f>
        <v>2.5298</v>
      </c>
      <c r="H250" s="64" t="n">
        <f aca="false">F250+G250</f>
        <v>12.2598</v>
      </c>
      <c r="I250" s="64" t="n">
        <f aca="false">E250*H250</f>
        <v>122598</v>
      </c>
    </row>
    <row r="251" customFormat="false" ht="20.1" hidden="false" customHeight="true" outlineLevel="0" collapsed="false">
      <c r="A251" s="61" t="s">
        <v>457</v>
      </c>
      <c r="B251" s="61" t="n">
        <v>170318</v>
      </c>
      <c r="C251" s="62" t="s">
        <v>458</v>
      </c>
      <c r="D251" s="61" t="s">
        <v>51</v>
      </c>
      <c r="E251" s="61" t="n">
        <v>5000</v>
      </c>
      <c r="F251" s="63" t="n">
        <v>12.23</v>
      </c>
      <c r="G251" s="64" t="n">
        <f aca="false">F251*0.26</f>
        <v>3.1798</v>
      </c>
      <c r="H251" s="64" t="n">
        <f aca="false">F251+G251</f>
        <v>15.4098</v>
      </c>
      <c r="I251" s="64" t="n">
        <f aca="false">E251*H251</f>
        <v>77049</v>
      </c>
    </row>
    <row r="252" customFormat="false" ht="20.1" hidden="false" customHeight="true" outlineLevel="0" collapsed="false">
      <c r="A252" s="61" t="s">
        <v>459</v>
      </c>
      <c r="B252" s="61" t="n">
        <v>170319</v>
      </c>
      <c r="C252" s="62" t="s">
        <v>460</v>
      </c>
      <c r="D252" s="61" t="s">
        <v>51</v>
      </c>
      <c r="E252" s="61" t="n">
        <v>300</v>
      </c>
      <c r="F252" s="63" t="n">
        <v>17.06</v>
      </c>
      <c r="G252" s="64" t="n">
        <f aca="false">F252*0.26</f>
        <v>4.4356</v>
      </c>
      <c r="H252" s="64" t="n">
        <f aca="false">F252+G252</f>
        <v>21.4956</v>
      </c>
      <c r="I252" s="64" t="n">
        <f aca="false">E252*H252</f>
        <v>6448.68</v>
      </c>
    </row>
    <row r="253" customFormat="false" ht="20.1" hidden="false" customHeight="true" outlineLevel="0" collapsed="false">
      <c r="A253" s="61" t="s">
        <v>461</v>
      </c>
      <c r="B253" s="61" t="n">
        <v>170747</v>
      </c>
      <c r="C253" s="62" t="s">
        <v>462</v>
      </c>
      <c r="D253" s="61" t="s">
        <v>51</v>
      </c>
      <c r="E253" s="61" t="n">
        <v>200</v>
      </c>
      <c r="F253" s="63" t="n">
        <v>25.92</v>
      </c>
      <c r="G253" s="64" t="n">
        <f aca="false">F253*0.26</f>
        <v>6.7392</v>
      </c>
      <c r="H253" s="64" t="n">
        <f aca="false">F253+G253</f>
        <v>32.6592</v>
      </c>
      <c r="I253" s="64" t="n">
        <f aca="false">E253*H253</f>
        <v>6531.84</v>
      </c>
    </row>
    <row r="254" customFormat="false" ht="20.1" hidden="false" customHeight="true" outlineLevel="0" collapsed="false">
      <c r="A254" s="61" t="s">
        <v>873</v>
      </c>
      <c r="B254" s="61" t="n">
        <v>170320</v>
      </c>
      <c r="C254" s="62" t="s">
        <v>874</v>
      </c>
      <c r="D254" s="61" t="s">
        <v>51</v>
      </c>
      <c r="E254" s="61" t="n">
        <v>200</v>
      </c>
      <c r="F254" s="63" t="n">
        <v>24.69</v>
      </c>
      <c r="G254" s="64" t="n">
        <f aca="false">F254*0.26</f>
        <v>6.4194</v>
      </c>
      <c r="H254" s="64" t="n">
        <f aca="false">F254+G254</f>
        <v>31.1094</v>
      </c>
      <c r="I254" s="64" t="n">
        <f aca="false">E254*H254</f>
        <v>6221.88</v>
      </c>
    </row>
    <row r="255" customFormat="false" ht="20.1" hidden="false" customHeight="true" outlineLevel="0" collapsed="false">
      <c r="A255" s="61" t="s">
        <v>875</v>
      </c>
      <c r="B255" s="61" t="n">
        <v>170748</v>
      </c>
      <c r="C255" s="62" t="s">
        <v>876</v>
      </c>
      <c r="D255" s="61" t="s">
        <v>51</v>
      </c>
      <c r="E255" s="61" t="n">
        <v>200</v>
      </c>
      <c r="F255" s="63" t="n">
        <v>37.34</v>
      </c>
      <c r="G255" s="64" t="n">
        <f aca="false">F255*0.26</f>
        <v>9.7084</v>
      </c>
      <c r="H255" s="64" t="n">
        <f aca="false">F255+G255</f>
        <v>47.0484</v>
      </c>
      <c r="I255" s="64" t="n">
        <f aca="false">E255*H255</f>
        <v>9409.68</v>
      </c>
    </row>
    <row r="256" customFormat="false" ht="20.1" hidden="false" customHeight="true" outlineLevel="0" collapsed="false">
      <c r="A256" s="61" t="s">
        <v>877</v>
      </c>
      <c r="B256" s="61" t="n">
        <v>170358</v>
      </c>
      <c r="C256" s="62" t="s">
        <v>878</v>
      </c>
      <c r="D256" s="61" t="s">
        <v>51</v>
      </c>
      <c r="E256" s="61" t="n">
        <v>200</v>
      </c>
      <c r="F256" s="63" t="n">
        <v>37.47</v>
      </c>
      <c r="G256" s="64" t="n">
        <f aca="false">F256*0.26</f>
        <v>9.7422</v>
      </c>
      <c r="H256" s="64" t="n">
        <f aca="false">F256+G256</f>
        <v>47.2122</v>
      </c>
      <c r="I256" s="64" t="n">
        <f aca="false">E256*H256</f>
        <v>9442.44</v>
      </c>
    </row>
    <row r="257" customFormat="false" ht="20.1" hidden="false" customHeight="true" outlineLevel="0" collapsed="false">
      <c r="A257" s="61" t="s">
        <v>879</v>
      </c>
      <c r="B257" s="61" t="n">
        <v>170749</v>
      </c>
      <c r="C257" s="62" t="s">
        <v>880</v>
      </c>
      <c r="D257" s="61" t="s">
        <v>51</v>
      </c>
      <c r="E257" s="61" t="n">
        <v>200</v>
      </c>
      <c r="F257" s="63" t="n">
        <v>51.56</v>
      </c>
      <c r="G257" s="64" t="n">
        <f aca="false">F257*0.26</f>
        <v>13.4056</v>
      </c>
      <c r="H257" s="64" t="n">
        <f aca="false">F257+G257</f>
        <v>64.9656</v>
      </c>
      <c r="I257" s="64" t="n">
        <f aca="false">E257*H257</f>
        <v>12993.12</v>
      </c>
    </row>
    <row r="258" customFormat="false" ht="20.1" hidden="false" customHeight="true" outlineLevel="0" collapsed="false">
      <c r="A258" s="61" t="s">
        <v>881</v>
      </c>
      <c r="B258" s="61" t="n">
        <v>170359</v>
      </c>
      <c r="C258" s="62" t="s">
        <v>882</v>
      </c>
      <c r="D258" s="61" t="s">
        <v>51</v>
      </c>
      <c r="E258" s="61" t="n">
        <v>200</v>
      </c>
      <c r="F258" s="63" t="n">
        <v>51.1</v>
      </c>
      <c r="G258" s="64" t="n">
        <f aca="false">F258*0.26</f>
        <v>13.286</v>
      </c>
      <c r="H258" s="64" t="n">
        <f aca="false">F258+G258</f>
        <v>64.386</v>
      </c>
      <c r="I258" s="64" t="n">
        <f aca="false">E258*H258</f>
        <v>12877.2</v>
      </c>
    </row>
    <row r="259" customFormat="false" ht="20.1" hidden="false" customHeight="true" outlineLevel="0" collapsed="false">
      <c r="A259" s="61" t="s">
        <v>883</v>
      </c>
      <c r="B259" s="61" t="n">
        <v>170750</v>
      </c>
      <c r="C259" s="62" t="s">
        <v>884</v>
      </c>
      <c r="D259" s="61" t="s">
        <v>51</v>
      </c>
      <c r="E259" s="61" t="n">
        <v>200</v>
      </c>
      <c r="F259" s="63" t="n">
        <v>70.68</v>
      </c>
      <c r="G259" s="64" t="n">
        <f aca="false">F259*0.26</f>
        <v>18.3768</v>
      </c>
      <c r="H259" s="64" t="n">
        <f aca="false">F259+G259</f>
        <v>89.0568</v>
      </c>
      <c r="I259" s="64" t="n">
        <f aca="false">E259*H259</f>
        <v>17811.36</v>
      </c>
    </row>
    <row r="260" customFormat="false" ht="20.1" hidden="false" customHeight="true" outlineLevel="0" collapsed="false">
      <c r="A260" s="61" t="s">
        <v>885</v>
      </c>
      <c r="B260" s="61" t="n">
        <v>171270</v>
      </c>
      <c r="C260" s="62" t="s">
        <v>464</v>
      </c>
      <c r="D260" s="61" t="s">
        <v>51</v>
      </c>
      <c r="E260" s="61" t="n">
        <v>200</v>
      </c>
      <c r="F260" s="63" t="n">
        <v>24.42</v>
      </c>
      <c r="G260" s="64" t="n">
        <f aca="false">F260*0.26</f>
        <v>6.3492</v>
      </c>
      <c r="H260" s="64" t="n">
        <f aca="false">F260+G260</f>
        <v>30.7692</v>
      </c>
      <c r="I260" s="64" t="n">
        <f aca="false">E260*H260</f>
        <v>6153.84</v>
      </c>
    </row>
    <row r="261" customFormat="false" ht="20.1" hidden="false" customHeight="true" outlineLevel="0" collapsed="false">
      <c r="A261" s="61" t="s">
        <v>886</v>
      </c>
      <c r="B261" s="61" t="n">
        <v>171271</v>
      </c>
      <c r="C261" s="62" t="s">
        <v>887</v>
      </c>
      <c r="D261" s="61" t="s">
        <v>51</v>
      </c>
      <c r="E261" s="61" t="n">
        <v>200</v>
      </c>
      <c r="F261" s="63" t="n">
        <v>31.11</v>
      </c>
      <c r="G261" s="64" t="n">
        <f aca="false">F261*0.26</f>
        <v>8.0886</v>
      </c>
      <c r="H261" s="64" t="n">
        <f aca="false">F261+G261</f>
        <v>39.1986</v>
      </c>
      <c r="I261" s="64" t="n">
        <f aca="false">E261*H261</f>
        <v>7839.72</v>
      </c>
    </row>
    <row r="262" customFormat="false" ht="20.1" hidden="false" customHeight="true" outlineLevel="0" collapsed="false">
      <c r="A262" s="61" t="s">
        <v>888</v>
      </c>
      <c r="B262" s="61" t="n">
        <v>171272</v>
      </c>
      <c r="C262" s="62" t="s">
        <v>889</v>
      </c>
      <c r="D262" s="61" t="s">
        <v>51</v>
      </c>
      <c r="E262" s="61" t="n">
        <v>200</v>
      </c>
      <c r="F262" s="63" t="n">
        <v>36.91</v>
      </c>
      <c r="G262" s="64" t="n">
        <f aca="false">F262*0.26</f>
        <v>9.5966</v>
      </c>
      <c r="H262" s="64" t="n">
        <f aca="false">F262+G262</f>
        <v>46.5066</v>
      </c>
      <c r="I262" s="64" t="n">
        <f aca="false">E262*H262</f>
        <v>9301.32</v>
      </c>
    </row>
    <row r="263" customFormat="false" ht="20.1" hidden="false" customHeight="true" outlineLevel="0" collapsed="false">
      <c r="A263" s="61" t="s">
        <v>463</v>
      </c>
      <c r="B263" s="61" t="n">
        <v>171273</v>
      </c>
      <c r="C263" s="62" t="s">
        <v>890</v>
      </c>
      <c r="D263" s="61" t="s">
        <v>51</v>
      </c>
      <c r="E263" s="61" t="n">
        <v>200</v>
      </c>
      <c r="F263" s="63" t="n">
        <v>59.16</v>
      </c>
      <c r="G263" s="64" t="n">
        <f aca="false">F263*0.26</f>
        <v>15.3816</v>
      </c>
      <c r="H263" s="64" t="n">
        <f aca="false">F263+G263</f>
        <v>74.5416</v>
      </c>
      <c r="I263" s="64" t="n">
        <f aca="false">E263*H263</f>
        <v>14908.32</v>
      </c>
    </row>
    <row r="264" customFormat="false" ht="20.1" hidden="false" customHeight="true" outlineLevel="0" collapsed="false">
      <c r="A264" s="61" t="s">
        <v>465</v>
      </c>
      <c r="B264" s="61"/>
      <c r="C264" s="62" t="s">
        <v>466</v>
      </c>
      <c r="D264" s="61"/>
      <c r="E264" s="61"/>
      <c r="F264" s="63"/>
      <c r="G264" s="65"/>
      <c r="H264" s="65"/>
      <c r="I264" s="65"/>
    </row>
    <row r="265" customFormat="false" ht="20.1" hidden="false" customHeight="true" outlineLevel="0" collapsed="false">
      <c r="A265" s="61" t="s">
        <v>467</v>
      </c>
      <c r="B265" s="61" t="n">
        <v>170333</v>
      </c>
      <c r="C265" s="62" t="s">
        <v>468</v>
      </c>
      <c r="D265" s="61" t="s">
        <v>21</v>
      </c>
      <c r="E265" s="61" t="n">
        <v>300</v>
      </c>
      <c r="F265" s="63" t="n">
        <v>26.53</v>
      </c>
      <c r="G265" s="64" t="n">
        <f aca="false">F265*0.26</f>
        <v>6.8978</v>
      </c>
      <c r="H265" s="64" t="n">
        <f aca="false">F265+G265</f>
        <v>33.4278</v>
      </c>
      <c r="I265" s="64" t="n">
        <f aca="false">E265*H265</f>
        <v>10028.34</v>
      </c>
    </row>
    <row r="266" customFormat="false" ht="20.1" hidden="false" customHeight="true" outlineLevel="0" collapsed="false">
      <c r="A266" s="61" t="s">
        <v>469</v>
      </c>
      <c r="B266" s="61" t="n">
        <v>170332</v>
      </c>
      <c r="C266" s="62" t="s">
        <v>470</v>
      </c>
      <c r="D266" s="61" t="s">
        <v>21</v>
      </c>
      <c r="E266" s="61" t="n">
        <v>300</v>
      </c>
      <c r="F266" s="63" t="n">
        <v>18.81</v>
      </c>
      <c r="G266" s="64" t="n">
        <f aca="false">F266*0.26</f>
        <v>4.8906</v>
      </c>
      <c r="H266" s="64" t="n">
        <f aca="false">F266+G266</f>
        <v>23.7006</v>
      </c>
      <c r="I266" s="64" t="n">
        <f aca="false">E266*H266</f>
        <v>7110.18</v>
      </c>
    </row>
    <row r="267" customFormat="false" ht="20.1" hidden="false" customHeight="true" outlineLevel="0" collapsed="false">
      <c r="A267" s="61" t="s">
        <v>471</v>
      </c>
      <c r="B267" s="61" t="n">
        <v>170337</v>
      </c>
      <c r="C267" s="62" t="s">
        <v>472</v>
      </c>
      <c r="D267" s="61" t="s">
        <v>21</v>
      </c>
      <c r="E267" s="61" t="n">
        <v>300</v>
      </c>
      <c r="F267" s="63" t="n">
        <v>33.37</v>
      </c>
      <c r="G267" s="64" t="n">
        <f aca="false">F267*0.26</f>
        <v>8.6762</v>
      </c>
      <c r="H267" s="64" t="n">
        <f aca="false">F267+G267</f>
        <v>42.0462</v>
      </c>
      <c r="I267" s="64" t="n">
        <f aca="false">E267*H267</f>
        <v>12613.86</v>
      </c>
    </row>
    <row r="268" customFormat="false" ht="20.1" hidden="false" customHeight="true" outlineLevel="0" collapsed="false">
      <c r="A268" s="61" t="s">
        <v>473</v>
      </c>
      <c r="B268" s="61" t="n">
        <v>170964</v>
      </c>
      <c r="C268" s="62" t="s">
        <v>474</v>
      </c>
      <c r="D268" s="61" t="s">
        <v>21</v>
      </c>
      <c r="E268" s="61" t="n">
        <v>100</v>
      </c>
      <c r="F268" s="63" t="n">
        <v>49.25</v>
      </c>
      <c r="G268" s="64" t="n">
        <f aca="false">F268*0.26</f>
        <v>12.805</v>
      </c>
      <c r="H268" s="64" t="n">
        <f aca="false">F268+G268</f>
        <v>62.055</v>
      </c>
      <c r="I268" s="64" t="n">
        <f aca="false">E268*H268</f>
        <v>6205.5</v>
      </c>
    </row>
    <row r="269" customFormat="false" ht="20.1" hidden="false" customHeight="true" outlineLevel="0" collapsed="false">
      <c r="A269" s="61" t="s">
        <v>475</v>
      </c>
      <c r="B269" s="61" t="n">
        <v>170336</v>
      </c>
      <c r="C269" s="62" t="s">
        <v>476</v>
      </c>
      <c r="D269" s="61" t="s">
        <v>21</v>
      </c>
      <c r="E269" s="61" t="n">
        <v>300</v>
      </c>
      <c r="F269" s="63" t="n">
        <v>49.78</v>
      </c>
      <c r="G269" s="64" t="n">
        <f aca="false">F269*0.26</f>
        <v>12.9428</v>
      </c>
      <c r="H269" s="64" t="n">
        <f aca="false">F269+G269</f>
        <v>62.7228</v>
      </c>
      <c r="I269" s="64" t="n">
        <f aca="false">E269*H269</f>
        <v>18816.84</v>
      </c>
    </row>
    <row r="270" customFormat="false" ht="20.1" hidden="false" customHeight="true" outlineLevel="0" collapsed="false">
      <c r="A270" s="61" t="s">
        <v>477</v>
      </c>
      <c r="B270" s="61" t="n">
        <v>170334</v>
      </c>
      <c r="C270" s="62" t="s">
        <v>478</v>
      </c>
      <c r="D270" s="61" t="s">
        <v>21</v>
      </c>
      <c r="E270" s="61" t="n">
        <v>300</v>
      </c>
      <c r="F270" s="63" t="n">
        <v>35.8</v>
      </c>
      <c r="G270" s="64" t="n">
        <f aca="false">F270*0.26</f>
        <v>9.308</v>
      </c>
      <c r="H270" s="64" t="n">
        <f aca="false">F270+G270</f>
        <v>45.108</v>
      </c>
      <c r="I270" s="64" t="n">
        <f aca="false">E270*H270</f>
        <v>13532.4</v>
      </c>
    </row>
    <row r="271" customFormat="false" ht="20.1" hidden="false" customHeight="true" outlineLevel="0" collapsed="false">
      <c r="A271" s="61" t="s">
        <v>479</v>
      </c>
      <c r="B271" s="61" t="n">
        <v>170335</v>
      </c>
      <c r="C271" s="62" t="s">
        <v>480</v>
      </c>
      <c r="D271" s="61" t="s">
        <v>21</v>
      </c>
      <c r="E271" s="61" t="n">
        <v>500</v>
      </c>
      <c r="F271" s="63" t="n">
        <v>43.82</v>
      </c>
      <c r="G271" s="64" t="n">
        <f aca="false">F271*0.26</f>
        <v>11.3932</v>
      </c>
      <c r="H271" s="64" t="n">
        <f aca="false">F271+G271</f>
        <v>55.2132</v>
      </c>
      <c r="I271" s="64" t="n">
        <f aca="false">E271*H271</f>
        <v>27606.6</v>
      </c>
    </row>
    <row r="272" customFormat="false" ht="20.1" hidden="false" customHeight="true" outlineLevel="0" collapsed="false">
      <c r="A272" s="61" t="s">
        <v>891</v>
      </c>
      <c r="B272" s="61" t="n">
        <v>170963</v>
      </c>
      <c r="C272" s="62" t="s">
        <v>892</v>
      </c>
      <c r="D272" s="61" t="s">
        <v>21</v>
      </c>
      <c r="E272" s="61" t="n">
        <v>300</v>
      </c>
      <c r="F272" s="63" t="n">
        <v>53.71</v>
      </c>
      <c r="G272" s="64" t="n">
        <f aca="false">F272*0.26</f>
        <v>13.9646</v>
      </c>
      <c r="H272" s="64" t="n">
        <f aca="false">F272+G272</f>
        <v>67.6746</v>
      </c>
      <c r="I272" s="64" t="n">
        <f aca="false">E272*H272</f>
        <v>20302.38</v>
      </c>
    </row>
    <row r="273" customFormat="false" ht="20.1" hidden="false" customHeight="true" outlineLevel="0" collapsed="false">
      <c r="A273" s="61" t="s">
        <v>481</v>
      </c>
      <c r="B273" s="61" t="n">
        <v>170701</v>
      </c>
      <c r="C273" s="62" t="s">
        <v>482</v>
      </c>
      <c r="D273" s="61" t="s">
        <v>84</v>
      </c>
      <c r="E273" s="61" t="n">
        <v>1500</v>
      </c>
      <c r="F273" s="63" t="n">
        <v>525.7</v>
      </c>
      <c r="G273" s="64" t="n">
        <f aca="false">F273*0.26</f>
        <v>136.682</v>
      </c>
      <c r="H273" s="64" t="n">
        <f aca="false">F273+G273</f>
        <v>662.382</v>
      </c>
      <c r="I273" s="64" t="n">
        <f aca="false">E273*H273</f>
        <v>993573</v>
      </c>
    </row>
    <row r="274" customFormat="false" ht="20.1" hidden="false" customHeight="true" outlineLevel="0" collapsed="false">
      <c r="A274" s="61" t="s">
        <v>483</v>
      </c>
      <c r="B274" s="61" t="n">
        <v>170081</v>
      </c>
      <c r="C274" s="62" t="s">
        <v>484</v>
      </c>
      <c r="D274" s="61" t="s">
        <v>84</v>
      </c>
      <c r="E274" s="61" t="n">
        <v>1500</v>
      </c>
      <c r="F274" s="63" t="n">
        <v>250.97</v>
      </c>
      <c r="G274" s="64" t="n">
        <f aca="false">F274*0.26</f>
        <v>65.2522</v>
      </c>
      <c r="H274" s="64" t="n">
        <f aca="false">F274+G274</f>
        <v>316.2222</v>
      </c>
      <c r="I274" s="64" t="n">
        <f aca="false">E274*H274</f>
        <v>474333.3</v>
      </c>
    </row>
    <row r="275" customFormat="false" ht="20.1" hidden="false" customHeight="true" outlineLevel="0" collapsed="false">
      <c r="A275" s="61" t="s">
        <v>485</v>
      </c>
      <c r="B275" s="61" t="n">
        <v>171491</v>
      </c>
      <c r="C275" s="62" t="s">
        <v>486</v>
      </c>
      <c r="D275" s="61" t="s">
        <v>84</v>
      </c>
      <c r="E275" s="61" t="n">
        <v>1000</v>
      </c>
      <c r="F275" s="63" t="n">
        <v>100.9</v>
      </c>
      <c r="G275" s="64" t="n">
        <f aca="false">F275*0.26</f>
        <v>26.234</v>
      </c>
      <c r="H275" s="64" t="n">
        <f aca="false">F275+G275</f>
        <v>127.134</v>
      </c>
      <c r="I275" s="64" t="n">
        <f aca="false">E275*H275</f>
        <v>127134</v>
      </c>
    </row>
    <row r="276" customFormat="false" ht="20.1" hidden="false" customHeight="true" outlineLevel="0" collapsed="false">
      <c r="A276" s="61" t="s">
        <v>893</v>
      </c>
      <c r="B276" s="61" t="n">
        <v>170950</v>
      </c>
      <c r="C276" s="62" t="s">
        <v>894</v>
      </c>
      <c r="D276" s="61" t="s">
        <v>21</v>
      </c>
      <c r="E276" s="61" t="n">
        <v>500</v>
      </c>
      <c r="F276" s="63" t="n">
        <v>9.98</v>
      </c>
      <c r="G276" s="64" t="n">
        <f aca="false">F276*0.26</f>
        <v>2.5948</v>
      </c>
      <c r="H276" s="64" t="n">
        <f aca="false">F276+G276</f>
        <v>12.5748</v>
      </c>
      <c r="I276" s="64" t="n">
        <f aca="false">E276*H276</f>
        <v>6287.4</v>
      </c>
    </row>
    <row r="277" customFormat="false" ht="20.1" hidden="false" customHeight="true" outlineLevel="0" collapsed="false">
      <c r="A277" s="61" t="s">
        <v>487</v>
      </c>
      <c r="B277" s="61" t="n">
        <v>170339</v>
      </c>
      <c r="C277" s="62" t="s">
        <v>488</v>
      </c>
      <c r="D277" s="61" t="s">
        <v>21</v>
      </c>
      <c r="E277" s="61" t="n">
        <v>800</v>
      </c>
      <c r="F277" s="63" t="n">
        <v>27.93</v>
      </c>
      <c r="G277" s="64" t="n">
        <f aca="false">F277*0.26</f>
        <v>7.2618</v>
      </c>
      <c r="H277" s="64" t="n">
        <f aca="false">F277+G277</f>
        <v>35.1918</v>
      </c>
      <c r="I277" s="64" t="n">
        <f aca="false">E277*H277</f>
        <v>28153.44</v>
      </c>
    </row>
    <row r="278" customFormat="false" ht="20.1" hidden="false" customHeight="true" outlineLevel="0" collapsed="false">
      <c r="A278" s="61" t="s">
        <v>489</v>
      </c>
      <c r="B278" s="61" t="n">
        <v>171523</v>
      </c>
      <c r="C278" s="62" t="s">
        <v>490</v>
      </c>
      <c r="D278" s="61" t="s">
        <v>21</v>
      </c>
      <c r="E278" s="61" t="n">
        <v>500</v>
      </c>
      <c r="F278" s="63" t="n">
        <v>27.26</v>
      </c>
      <c r="G278" s="64" t="n">
        <f aca="false">F278*0.26</f>
        <v>7.0876</v>
      </c>
      <c r="H278" s="64" t="n">
        <f aca="false">F278+G278</f>
        <v>34.3476</v>
      </c>
      <c r="I278" s="64" t="n">
        <f aca="false">E278*H278</f>
        <v>17173.8</v>
      </c>
    </row>
    <row r="279" customFormat="false" ht="20.1" hidden="false" customHeight="true" outlineLevel="0" collapsed="false">
      <c r="A279" s="61" t="s">
        <v>895</v>
      </c>
      <c r="B279" s="61" t="n">
        <v>170955</v>
      </c>
      <c r="C279" s="62" t="s">
        <v>896</v>
      </c>
      <c r="D279" s="61" t="s">
        <v>21</v>
      </c>
      <c r="E279" s="61" t="n">
        <v>200</v>
      </c>
      <c r="F279" s="63" t="n">
        <v>252.31</v>
      </c>
      <c r="G279" s="64" t="n">
        <f aca="false">F279*0.26</f>
        <v>65.6006</v>
      </c>
      <c r="H279" s="64" t="n">
        <f aca="false">F279+G279</f>
        <v>317.9106</v>
      </c>
      <c r="I279" s="64" t="n">
        <f aca="false">E279*H279</f>
        <v>63582.12</v>
      </c>
    </row>
    <row r="280" customFormat="false" ht="20.1" hidden="false" customHeight="true" outlineLevel="0" collapsed="false">
      <c r="A280" s="61" t="s">
        <v>491</v>
      </c>
      <c r="B280" s="61"/>
      <c r="C280" s="62" t="s">
        <v>492</v>
      </c>
      <c r="D280" s="61"/>
      <c r="E280" s="61"/>
      <c r="F280" s="63"/>
      <c r="G280" s="65"/>
      <c r="H280" s="65"/>
      <c r="I280" s="65"/>
    </row>
    <row r="281" customFormat="false" ht="20.1" hidden="false" customHeight="true" outlineLevel="0" collapsed="false">
      <c r="A281" s="61" t="s">
        <v>493</v>
      </c>
      <c r="B281" s="61" t="n">
        <v>171527</v>
      </c>
      <c r="C281" s="62" t="s">
        <v>494</v>
      </c>
      <c r="D281" s="61" t="s">
        <v>21</v>
      </c>
      <c r="E281" s="61" t="n">
        <v>1300</v>
      </c>
      <c r="F281" s="63" t="n">
        <v>19.63</v>
      </c>
      <c r="G281" s="64" t="n">
        <f aca="false">F281*0.26</f>
        <v>5.1038</v>
      </c>
      <c r="H281" s="64" t="n">
        <f aca="false">F281+G281</f>
        <v>24.7338</v>
      </c>
      <c r="I281" s="64" t="n">
        <f aca="false">E281*H281</f>
        <v>32153.94</v>
      </c>
    </row>
    <row r="282" customFormat="false" ht="20.1" hidden="false" customHeight="true" outlineLevel="0" collapsed="false">
      <c r="A282" s="61" t="s">
        <v>495</v>
      </c>
      <c r="B282" s="61" t="n">
        <v>171528</v>
      </c>
      <c r="C282" s="62" t="s">
        <v>496</v>
      </c>
      <c r="D282" s="61" t="s">
        <v>21</v>
      </c>
      <c r="E282" s="61" t="n">
        <v>1400</v>
      </c>
      <c r="F282" s="63" t="n">
        <v>24.13</v>
      </c>
      <c r="G282" s="64" t="n">
        <f aca="false">F282*0.26</f>
        <v>6.2738</v>
      </c>
      <c r="H282" s="64" t="n">
        <f aca="false">F282+G282</f>
        <v>30.4038</v>
      </c>
      <c r="I282" s="64" t="n">
        <f aca="false">E282*H282</f>
        <v>42565.32</v>
      </c>
    </row>
    <row r="283" customFormat="false" ht="20.1" hidden="false" customHeight="true" outlineLevel="0" collapsed="false">
      <c r="A283" s="61" t="s">
        <v>897</v>
      </c>
      <c r="B283" s="61"/>
      <c r="C283" s="62" t="s">
        <v>898</v>
      </c>
      <c r="D283" s="61"/>
      <c r="E283" s="61"/>
      <c r="F283" s="63"/>
      <c r="G283" s="65"/>
      <c r="H283" s="65"/>
      <c r="I283" s="65"/>
    </row>
    <row r="284" customFormat="false" ht="20.1" hidden="false" customHeight="true" outlineLevel="0" collapsed="false">
      <c r="A284" s="67" t="s">
        <v>411</v>
      </c>
      <c r="B284" s="68" t="n">
        <v>170882</v>
      </c>
      <c r="C284" s="69" t="s">
        <v>412</v>
      </c>
      <c r="D284" s="67" t="s">
        <v>21</v>
      </c>
      <c r="E284" s="67" t="n">
        <v>30</v>
      </c>
      <c r="F284" s="70" t="n">
        <v>164.3</v>
      </c>
      <c r="G284" s="21" t="n">
        <f aca="false">F284*0.27</f>
        <v>44.361</v>
      </c>
      <c r="H284" s="71" t="n">
        <f aca="false">SUM(F284:G284)</f>
        <v>208.661</v>
      </c>
      <c r="I284" s="72" t="n">
        <f aca="false">E284*H284</f>
        <v>6259.83</v>
      </c>
    </row>
    <row r="285" customFormat="false" ht="20.1" hidden="false" customHeight="true" outlineLevel="0" collapsed="false">
      <c r="A285" s="61" t="s">
        <v>899</v>
      </c>
      <c r="B285" s="61" t="n">
        <v>170378</v>
      </c>
      <c r="C285" s="62" t="s">
        <v>900</v>
      </c>
      <c r="D285" s="61" t="s">
        <v>21</v>
      </c>
      <c r="E285" s="61" t="n">
        <v>20</v>
      </c>
      <c r="F285" s="63" t="n">
        <v>164.97</v>
      </c>
      <c r="G285" s="64" t="n">
        <f aca="false">F285*0.26</f>
        <v>42.8922</v>
      </c>
      <c r="H285" s="64" t="n">
        <f aca="false">F285+G285</f>
        <v>207.8622</v>
      </c>
      <c r="I285" s="64" t="n">
        <f aca="false">E285*H285</f>
        <v>4157.244</v>
      </c>
    </row>
    <row r="286" customFormat="false" ht="20.1" hidden="false" customHeight="true" outlineLevel="0" collapsed="false">
      <c r="A286" s="56" t="s">
        <v>503</v>
      </c>
      <c r="B286" s="57"/>
      <c r="C286" s="58" t="s">
        <v>504</v>
      </c>
      <c r="D286" s="57"/>
      <c r="E286" s="57"/>
      <c r="F286" s="59"/>
      <c r="G286" s="60"/>
      <c r="H286" s="60"/>
      <c r="I286" s="60"/>
    </row>
    <row r="287" customFormat="false" ht="20.1" hidden="false" customHeight="true" outlineLevel="0" collapsed="false">
      <c r="A287" s="61" t="s">
        <v>505</v>
      </c>
      <c r="B287" s="61"/>
      <c r="C287" s="62" t="s">
        <v>506</v>
      </c>
      <c r="D287" s="61"/>
      <c r="E287" s="61"/>
      <c r="F287" s="63"/>
      <c r="G287" s="65"/>
      <c r="H287" s="65"/>
      <c r="I287" s="65"/>
    </row>
    <row r="288" customFormat="false" ht="20.1" hidden="false" customHeight="true" outlineLevel="0" collapsed="false">
      <c r="A288" s="61" t="s">
        <v>507</v>
      </c>
      <c r="B288" s="61" t="n">
        <v>170690</v>
      </c>
      <c r="C288" s="62" t="s">
        <v>508</v>
      </c>
      <c r="D288" s="61" t="s">
        <v>84</v>
      </c>
      <c r="E288" s="61" t="n">
        <v>300</v>
      </c>
      <c r="F288" s="63" t="n">
        <v>529.88</v>
      </c>
      <c r="G288" s="64" t="n">
        <f aca="false">F288*0.26</f>
        <v>137.7688</v>
      </c>
      <c r="H288" s="64" t="n">
        <f aca="false">F288+G288</f>
        <v>667.6488</v>
      </c>
      <c r="I288" s="64" t="n">
        <f aca="false">E288*H288</f>
        <v>200294.64</v>
      </c>
    </row>
    <row r="289" customFormat="false" ht="20.1" hidden="false" customHeight="true" outlineLevel="0" collapsed="false">
      <c r="A289" s="61" t="s">
        <v>509</v>
      </c>
      <c r="B289" s="61" t="n">
        <v>170683</v>
      </c>
      <c r="C289" s="62" t="s">
        <v>510</v>
      </c>
      <c r="D289" s="61" t="s">
        <v>84</v>
      </c>
      <c r="E289" s="61" t="n">
        <v>200</v>
      </c>
      <c r="F289" s="63" t="n">
        <v>514.82</v>
      </c>
      <c r="G289" s="64" t="n">
        <f aca="false">F289*0.26</f>
        <v>133.8532</v>
      </c>
      <c r="H289" s="64" t="n">
        <f aca="false">F289+G289</f>
        <v>648.6732</v>
      </c>
      <c r="I289" s="64" t="n">
        <f aca="false">E289*H289</f>
        <v>129734.64</v>
      </c>
    </row>
    <row r="290" customFormat="false" ht="20.1" hidden="false" customHeight="true" outlineLevel="0" collapsed="false">
      <c r="A290" s="61" t="s">
        <v>901</v>
      </c>
      <c r="B290" s="61" t="n">
        <v>170682</v>
      </c>
      <c r="C290" s="62" t="s">
        <v>902</v>
      </c>
      <c r="D290" s="61" t="s">
        <v>84</v>
      </c>
      <c r="E290" s="61" t="n">
        <v>100</v>
      </c>
      <c r="F290" s="63" t="n">
        <v>580.15</v>
      </c>
      <c r="G290" s="64" t="n">
        <f aca="false">F290*0.26</f>
        <v>150.839</v>
      </c>
      <c r="H290" s="64" t="n">
        <f aca="false">F290+G290</f>
        <v>730.989</v>
      </c>
      <c r="I290" s="64" t="n">
        <f aca="false">E290*H290</f>
        <v>73098.9</v>
      </c>
    </row>
    <row r="291" customFormat="false" ht="20.1" hidden="false" customHeight="true" outlineLevel="0" collapsed="false">
      <c r="A291" s="61" t="s">
        <v>903</v>
      </c>
      <c r="B291" s="61" t="n">
        <v>210083</v>
      </c>
      <c r="C291" s="62" t="s">
        <v>904</v>
      </c>
      <c r="D291" s="61" t="s">
        <v>84</v>
      </c>
      <c r="E291" s="61"/>
      <c r="F291" s="63" t="n">
        <v>135.31</v>
      </c>
      <c r="G291" s="64" t="n">
        <f aca="false">F291*0.26</f>
        <v>35.1806</v>
      </c>
      <c r="H291" s="64" t="n">
        <f aca="false">F291+G291</f>
        <v>170.4906</v>
      </c>
      <c r="I291" s="64" t="n">
        <f aca="false">E291*H291</f>
        <v>0</v>
      </c>
    </row>
    <row r="292" customFormat="false" ht="20.1" hidden="false" customHeight="true" outlineLevel="0" collapsed="false">
      <c r="A292" s="61" t="s">
        <v>905</v>
      </c>
      <c r="B292" s="61"/>
      <c r="C292" s="62" t="s">
        <v>906</v>
      </c>
      <c r="D292" s="61"/>
      <c r="E292" s="61"/>
      <c r="F292" s="63"/>
      <c r="G292" s="65"/>
      <c r="H292" s="65"/>
      <c r="I292" s="65"/>
    </row>
    <row r="293" customFormat="false" ht="20.1" hidden="false" customHeight="true" outlineLevel="0" collapsed="false">
      <c r="A293" s="61" t="s">
        <v>907</v>
      </c>
      <c r="B293" s="61" t="n">
        <v>171182</v>
      </c>
      <c r="C293" s="62" t="s">
        <v>908</v>
      </c>
      <c r="D293" s="61" t="s">
        <v>21</v>
      </c>
      <c r="E293" s="61" t="n">
        <v>300</v>
      </c>
      <c r="F293" s="63" t="n">
        <v>54.5</v>
      </c>
      <c r="G293" s="64" t="n">
        <f aca="false">F293*0.26</f>
        <v>14.17</v>
      </c>
      <c r="H293" s="64" t="n">
        <f aca="false">F293+G293</f>
        <v>68.67</v>
      </c>
      <c r="I293" s="64" t="n">
        <f aca="false">E293*H293</f>
        <v>20601</v>
      </c>
    </row>
    <row r="294" customFormat="false" ht="20.1" hidden="false" customHeight="true" outlineLevel="0" collapsed="false">
      <c r="A294" s="61" t="s">
        <v>909</v>
      </c>
      <c r="B294" s="61"/>
      <c r="C294" s="62" t="s">
        <v>910</v>
      </c>
      <c r="D294" s="61"/>
      <c r="E294" s="61"/>
      <c r="F294" s="63"/>
      <c r="G294" s="64" t="n">
        <f aca="false">F294*0.26</f>
        <v>0</v>
      </c>
      <c r="H294" s="64" t="n">
        <f aca="false">F294+G294</f>
        <v>0</v>
      </c>
      <c r="I294" s="64" t="n">
        <f aca="false">E294*H294</f>
        <v>0</v>
      </c>
    </row>
    <row r="295" customFormat="false" ht="20.1" hidden="false" customHeight="true" outlineLevel="0" collapsed="false">
      <c r="A295" s="61" t="s">
        <v>911</v>
      </c>
      <c r="B295" s="61" t="n">
        <v>171192</v>
      </c>
      <c r="C295" s="62" t="s">
        <v>912</v>
      </c>
      <c r="D295" s="61" t="s">
        <v>21</v>
      </c>
      <c r="E295" s="61" t="n">
        <v>30</v>
      </c>
      <c r="F295" s="63" t="n">
        <v>1441.45</v>
      </c>
      <c r="G295" s="64" t="n">
        <f aca="false">F295*0.26</f>
        <v>374.777</v>
      </c>
      <c r="H295" s="64" t="n">
        <f aca="false">F295+G295</f>
        <v>1816.227</v>
      </c>
      <c r="I295" s="64" t="n">
        <f aca="false">E295*H295</f>
        <v>54486.81</v>
      </c>
    </row>
    <row r="296" customFormat="false" ht="20.1" hidden="false" customHeight="true" outlineLevel="0" collapsed="false">
      <c r="A296" s="61" t="s">
        <v>913</v>
      </c>
      <c r="B296" s="61" t="n">
        <v>171525</v>
      </c>
      <c r="C296" s="62" t="s">
        <v>914</v>
      </c>
      <c r="D296" s="61" t="s">
        <v>21</v>
      </c>
      <c r="E296" s="61" t="n">
        <v>30</v>
      </c>
      <c r="F296" s="63" t="n">
        <v>3871.4</v>
      </c>
      <c r="G296" s="64" t="n">
        <f aca="false">F296*0.26</f>
        <v>1006.564</v>
      </c>
      <c r="H296" s="64" t="n">
        <f aca="false">F296+G296</f>
        <v>4877.964</v>
      </c>
      <c r="I296" s="64" t="n">
        <f aca="false">E296*H296</f>
        <v>146338.92</v>
      </c>
    </row>
    <row r="297" customFormat="false" ht="20.1" hidden="false" customHeight="true" outlineLevel="0" collapsed="false">
      <c r="A297" s="61" t="s">
        <v>511</v>
      </c>
      <c r="B297" s="61" t="n">
        <v>171185</v>
      </c>
      <c r="C297" s="62" t="s">
        <v>512</v>
      </c>
      <c r="D297" s="61" t="s">
        <v>21</v>
      </c>
      <c r="E297" s="61" t="n">
        <v>30</v>
      </c>
      <c r="F297" s="63" t="n">
        <v>1260.6</v>
      </c>
      <c r="G297" s="64" t="n">
        <f aca="false">F297*0.26</f>
        <v>327.756</v>
      </c>
      <c r="H297" s="64" t="n">
        <f aca="false">F297+G297</f>
        <v>1588.356</v>
      </c>
      <c r="I297" s="64" t="n">
        <f aca="false">E297*H297</f>
        <v>47650.68</v>
      </c>
    </row>
    <row r="298" customFormat="false" ht="20.1" hidden="false" customHeight="true" outlineLevel="0" collapsed="false">
      <c r="A298" s="56" t="s">
        <v>513</v>
      </c>
      <c r="B298" s="57"/>
      <c r="C298" s="58" t="s">
        <v>514</v>
      </c>
      <c r="D298" s="57"/>
      <c r="E298" s="57"/>
      <c r="F298" s="59"/>
      <c r="G298" s="60"/>
      <c r="H298" s="60"/>
      <c r="I298" s="60"/>
    </row>
    <row r="299" s="1" customFormat="true" ht="14.45" hidden="false" customHeight="true" outlineLevel="0" collapsed="false">
      <c r="A299" s="73" t="s">
        <v>531</v>
      </c>
      <c r="B299" s="61"/>
      <c r="C299" s="66" t="s">
        <v>532</v>
      </c>
      <c r="D299" s="61"/>
      <c r="E299" s="61"/>
      <c r="F299" s="74"/>
      <c r="G299" s="75"/>
      <c r="H299" s="75"/>
      <c r="I299" s="76"/>
    </row>
    <row r="300" s="1" customFormat="true" ht="14.45" hidden="false" customHeight="true" outlineLevel="0" collapsed="false">
      <c r="A300" s="73" t="s">
        <v>533</v>
      </c>
      <c r="B300" s="77" t="n">
        <v>180639</v>
      </c>
      <c r="C300" s="66" t="s">
        <v>534</v>
      </c>
      <c r="D300" s="73" t="s">
        <v>290</v>
      </c>
      <c r="E300" s="73" t="n">
        <v>20</v>
      </c>
      <c r="F300" s="78" t="n">
        <v>571.45</v>
      </c>
      <c r="G300" s="64" t="n">
        <f aca="false">F300*0.27</f>
        <v>154.2915</v>
      </c>
      <c r="H300" s="79" t="n">
        <f aca="false">SUM(F300:G300)</f>
        <v>725.7415</v>
      </c>
      <c r="I300" s="64" t="n">
        <f aca="false">E300*H300</f>
        <v>14514.83</v>
      </c>
    </row>
    <row r="301" s="1" customFormat="true" ht="14.45" hidden="false" customHeight="true" outlineLevel="0" collapsed="false">
      <c r="A301" s="73" t="s">
        <v>535</v>
      </c>
      <c r="B301" s="77" t="n">
        <v>180299</v>
      </c>
      <c r="C301" s="66" t="s">
        <v>536</v>
      </c>
      <c r="D301" s="73" t="s">
        <v>84</v>
      </c>
      <c r="E301" s="73" t="n">
        <v>900</v>
      </c>
      <c r="F301" s="78" t="n">
        <v>449.67</v>
      </c>
      <c r="G301" s="64" t="n">
        <f aca="false">F301*0.27</f>
        <v>121.4109</v>
      </c>
      <c r="H301" s="79" t="n">
        <f aca="false">SUM(F301:G301)</f>
        <v>571.0809</v>
      </c>
      <c r="I301" s="64" t="n">
        <f aca="false">E301*H301</f>
        <v>513972.81</v>
      </c>
    </row>
    <row r="302" s="1" customFormat="true" ht="14.45" hidden="false" customHeight="true" outlineLevel="0" collapsed="false">
      <c r="A302" s="73" t="s">
        <v>537</v>
      </c>
      <c r="B302" s="77" t="n">
        <v>180440</v>
      </c>
      <c r="C302" s="66" t="s">
        <v>538</v>
      </c>
      <c r="D302" s="73" t="s">
        <v>21</v>
      </c>
      <c r="E302" s="73" t="n">
        <v>100</v>
      </c>
      <c r="F302" s="78" t="n">
        <v>73.21</v>
      </c>
      <c r="G302" s="64" t="n">
        <f aca="false">F302*0.27</f>
        <v>19.7667</v>
      </c>
      <c r="H302" s="79" t="n">
        <f aca="false">SUM(F302:G302)</f>
        <v>92.9767</v>
      </c>
      <c r="I302" s="64" t="n">
        <f aca="false">E302*H302</f>
        <v>9297.67</v>
      </c>
    </row>
    <row r="303" s="1" customFormat="true" ht="14.45" hidden="false" customHeight="true" outlineLevel="0" collapsed="false">
      <c r="A303" s="73" t="s">
        <v>539</v>
      </c>
      <c r="B303" s="77" t="n">
        <v>180444</v>
      </c>
      <c r="C303" s="66" t="s">
        <v>540</v>
      </c>
      <c r="D303" s="73" t="s">
        <v>21</v>
      </c>
      <c r="E303" s="73" t="n">
        <v>100</v>
      </c>
      <c r="F303" s="78" t="n">
        <v>95.35</v>
      </c>
      <c r="G303" s="64" t="n">
        <f aca="false">F303*0.27</f>
        <v>25.7445</v>
      </c>
      <c r="H303" s="79" t="n">
        <f aca="false">SUM(F303:G303)</f>
        <v>121.0945</v>
      </c>
      <c r="I303" s="64" t="n">
        <f aca="false">E303*H303</f>
        <v>12109.45</v>
      </c>
    </row>
    <row r="304" s="1" customFormat="true" ht="14.45" hidden="false" customHeight="true" outlineLevel="0" collapsed="false">
      <c r="A304" s="73" t="s">
        <v>541</v>
      </c>
      <c r="B304" s="77" t="n">
        <v>180445</v>
      </c>
      <c r="C304" s="66" t="s">
        <v>542</v>
      </c>
      <c r="D304" s="73" t="s">
        <v>21</v>
      </c>
      <c r="E304" s="73" t="n">
        <v>80</v>
      </c>
      <c r="F304" s="78" t="n">
        <v>73.44</v>
      </c>
      <c r="G304" s="64" t="n">
        <f aca="false">F304*0.27</f>
        <v>19.8288</v>
      </c>
      <c r="H304" s="79" t="n">
        <f aca="false">SUM(F304:G304)</f>
        <v>93.2688</v>
      </c>
      <c r="I304" s="64" t="n">
        <f aca="false">E304*H304</f>
        <v>7461.504</v>
      </c>
    </row>
    <row r="305" s="1" customFormat="true" ht="14.45" hidden="false" customHeight="true" outlineLevel="0" collapsed="false">
      <c r="A305" s="73" t="s">
        <v>543</v>
      </c>
      <c r="B305" s="77" t="n">
        <v>180461</v>
      </c>
      <c r="C305" s="66" t="s">
        <v>544</v>
      </c>
      <c r="D305" s="73" t="s">
        <v>21</v>
      </c>
      <c r="E305" s="73" t="n">
        <v>10</v>
      </c>
      <c r="F305" s="78" t="n">
        <v>2302.42</v>
      </c>
      <c r="G305" s="64" t="n">
        <f aca="false">F305*0.27</f>
        <v>621.6534</v>
      </c>
      <c r="H305" s="79" t="n">
        <f aca="false">SUM(F305:G305)</f>
        <v>2924.0734</v>
      </c>
      <c r="I305" s="64" t="n">
        <f aca="false">E305*H305</f>
        <v>29240.734</v>
      </c>
    </row>
    <row r="306" s="1" customFormat="true" ht="14.45" hidden="false" customHeight="true" outlineLevel="0" collapsed="false">
      <c r="A306" s="73" t="s">
        <v>545</v>
      </c>
      <c r="B306" s="77" t="n">
        <v>180836</v>
      </c>
      <c r="C306" s="66" t="s">
        <v>546</v>
      </c>
      <c r="D306" s="73" t="s">
        <v>21</v>
      </c>
      <c r="E306" s="73" t="n">
        <v>8</v>
      </c>
      <c r="F306" s="78" t="n">
        <v>2512.68</v>
      </c>
      <c r="G306" s="64" t="n">
        <f aca="false">F306*0.27</f>
        <v>678.4236</v>
      </c>
      <c r="H306" s="79" t="n">
        <f aca="false">SUM(F306:G306)</f>
        <v>3191.1036</v>
      </c>
      <c r="I306" s="64" t="n">
        <f aca="false">E306*H306</f>
        <v>25528.8288</v>
      </c>
    </row>
    <row r="307" s="1" customFormat="true" ht="14.45" hidden="false" customHeight="true" outlineLevel="0" collapsed="false">
      <c r="A307" s="73" t="s">
        <v>547</v>
      </c>
      <c r="B307" s="77" t="n">
        <v>180844</v>
      </c>
      <c r="C307" s="66" t="s">
        <v>548</v>
      </c>
      <c r="D307" s="73" t="s">
        <v>84</v>
      </c>
      <c r="E307" s="73" t="n">
        <v>800</v>
      </c>
      <c r="F307" s="78" t="n">
        <v>134.9</v>
      </c>
      <c r="G307" s="64" t="n">
        <f aca="false">F307*0.27</f>
        <v>36.423</v>
      </c>
      <c r="H307" s="79" t="n">
        <f aca="false">SUM(F307:G307)</f>
        <v>171.323</v>
      </c>
      <c r="I307" s="64" t="n">
        <f aca="false">E307*H307</f>
        <v>137058.4</v>
      </c>
    </row>
    <row r="308" s="1" customFormat="true" ht="14.45" hidden="false" customHeight="true" outlineLevel="0" collapsed="false">
      <c r="A308" s="73" t="s">
        <v>549</v>
      </c>
      <c r="B308" s="77" t="n">
        <v>180108</v>
      </c>
      <c r="C308" s="66" t="s">
        <v>550</v>
      </c>
      <c r="D308" s="73" t="s">
        <v>51</v>
      </c>
      <c r="E308" s="73" t="n">
        <v>100</v>
      </c>
      <c r="F308" s="78" t="n">
        <v>11.6</v>
      </c>
      <c r="G308" s="64" t="n">
        <f aca="false">F308*0.27</f>
        <v>3.132</v>
      </c>
      <c r="H308" s="79" t="n">
        <f aca="false">SUM(F308:G308)</f>
        <v>14.732</v>
      </c>
      <c r="I308" s="64" t="n">
        <f aca="false">E308*H308</f>
        <v>1473.2</v>
      </c>
    </row>
    <row r="309" s="1" customFormat="true" ht="14.45" hidden="false" customHeight="true" outlineLevel="0" collapsed="false">
      <c r="A309" s="73" t="s">
        <v>551</v>
      </c>
      <c r="B309" s="77" t="n">
        <v>180107</v>
      </c>
      <c r="C309" s="66" t="s">
        <v>552</v>
      </c>
      <c r="D309" s="73" t="s">
        <v>51</v>
      </c>
      <c r="E309" s="73" t="n">
        <v>500</v>
      </c>
      <c r="F309" s="78" t="n">
        <v>13.65</v>
      </c>
      <c r="G309" s="64" t="n">
        <f aca="false">F309*0.27</f>
        <v>3.6855</v>
      </c>
      <c r="H309" s="79" t="n">
        <f aca="false">SUM(F309:G309)</f>
        <v>17.3355</v>
      </c>
      <c r="I309" s="64" t="n">
        <f aca="false">E309*H309</f>
        <v>8667.75</v>
      </c>
    </row>
    <row r="310" s="1" customFormat="true" ht="14.45" hidden="false" customHeight="true" outlineLevel="0" collapsed="false">
      <c r="A310" s="73" t="s">
        <v>553</v>
      </c>
      <c r="B310" s="77" t="n">
        <v>180106</v>
      </c>
      <c r="C310" s="66" t="s">
        <v>554</v>
      </c>
      <c r="D310" s="73" t="s">
        <v>51</v>
      </c>
      <c r="E310" s="73" t="n">
        <v>300</v>
      </c>
      <c r="F310" s="78" t="n">
        <v>21.74</v>
      </c>
      <c r="G310" s="64" t="n">
        <f aca="false">F310*0.27</f>
        <v>5.8698</v>
      </c>
      <c r="H310" s="79" t="n">
        <f aca="false">SUM(F310:G310)</f>
        <v>27.6098</v>
      </c>
      <c r="I310" s="64" t="n">
        <f aca="false">E310*H310</f>
        <v>8282.94</v>
      </c>
    </row>
    <row r="311" s="1" customFormat="true" ht="14.45" hidden="false" customHeight="true" outlineLevel="0" collapsed="false">
      <c r="A311" s="73" t="s">
        <v>555</v>
      </c>
      <c r="B311" s="77" t="n">
        <v>180423</v>
      </c>
      <c r="C311" s="66" t="s">
        <v>556</v>
      </c>
      <c r="D311" s="73" t="s">
        <v>51</v>
      </c>
      <c r="E311" s="73" t="n">
        <v>200</v>
      </c>
      <c r="F311" s="78" t="n">
        <v>33.6</v>
      </c>
      <c r="G311" s="64" t="n">
        <f aca="false">F311*0.27</f>
        <v>9.072</v>
      </c>
      <c r="H311" s="79" t="n">
        <f aca="false">SUM(F311:G311)</f>
        <v>42.672</v>
      </c>
      <c r="I311" s="64" t="n">
        <f aca="false">E311*H311</f>
        <v>8534.4</v>
      </c>
    </row>
    <row r="312" s="1" customFormat="true" ht="14.45" hidden="false" customHeight="true" outlineLevel="0" collapsed="false">
      <c r="A312" s="73" t="s">
        <v>557</v>
      </c>
      <c r="B312" s="61"/>
      <c r="C312" s="66" t="s">
        <v>558</v>
      </c>
      <c r="D312" s="61"/>
      <c r="E312" s="61"/>
      <c r="F312" s="74"/>
      <c r="G312" s="75"/>
      <c r="H312" s="75"/>
      <c r="I312" s="76"/>
    </row>
    <row r="313" s="1" customFormat="true" ht="14.45" hidden="false" customHeight="true" outlineLevel="0" collapsed="false">
      <c r="A313" s="73" t="s">
        <v>559</v>
      </c>
      <c r="B313" s="77" t="n">
        <v>180680</v>
      </c>
      <c r="C313" s="66" t="s">
        <v>560</v>
      </c>
      <c r="D313" s="73" t="s">
        <v>21</v>
      </c>
      <c r="E313" s="73" t="n">
        <v>200</v>
      </c>
      <c r="F313" s="78" t="n">
        <v>265.77</v>
      </c>
      <c r="G313" s="64" t="n">
        <f aca="false">F313*0.27</f>
        <v>71.7579</v>
      </c>
      <c r="H313" s="79" t="n">
        <f aca="false">SUM(F313:G313)</f>
        <v>337.5279</v>
      </c>
      <c r="I313" s="64" t="n">
        <f aca="false">E313*H313</f>
        <v>67505.58</v>
      </c>
    </row>
    <row r="314" s="1" customFormat="true" ht="14.45" hidden="false" customHeight="true" outlineLevel="0" collapsed="false">
      <c r="A314" s="73" t="s">
        <v>561</v>
      </c>
      <c r="B314" s="77" t="n">
        <v>180093</v>
      </c>
      <c r="C314" s="66" t="s">
        <v>562</v>
      </c>
      <c r="D314" s="73" t="s">
        <v>21</v>
      </c>
      <c r="E314" s="73" t="n">
        <v>200</v>
      </c>
      <c r="F314" s="78" t="n">
        <v>19.26</v>
      </c>
      <c r="G314" s="64" t="n">
        <f aca="false">F314*0.27</f>
        <v>5.2002</v>
      </c>
      <c r="H314" s="79" t="n">
        <f aca="false">SUM(F314:G314)</f>
        <v>24.4602</v>
      </c>
      <c r="I314" s="64" t="n">
        <f aca="false">E314*H314</f>
        <v>4892.04</v>
      </c>
    </row>
    <row r="315" s="1" customFormat="true" ht="14.45" hidden="false" customHeight="true" outlineLevel="0" collapsed="false">
      <c r="A315" s="73" t="s">
        <v>563</v>
      </c>
      <c r="B315" s="77" t="n">
        <v>180417</v>
      </c>
      <c r="C315" s="66" t="s">
        <v>564</v>
      </c>
      <c r="D315" s="73" t="s">
        <v>21</v>
      </c>
      <c r="E315" s="73" t="n">
        <v>20</v>
      </c>
      <c r="F315" s="78" t="n">
        <v>3218.97</v>
      </c>
      <c r="G315" s="64" t="n">
        <f aca="false">F315*0.27</f>
        <v>869.1219</v>
      </c>
      <c r="H315" s="79" t="n">
        <f aca="false">SUM(F315:G315)</f>
        <v>4088.0919</v>
      </c>
      <c r="I315" s="64" t="n">
        <f aca="false">E315*H315</f>
        <v>81761.838</v>
      </c>
    </row>
    <row r="316" s="1" customFormat="true" ht="14.45" hidden="false" customHeight="true" outlineLevel="0" collapsed="false">
      <c r="A316" s="73" t="s">
        <v>565</v>
      </c>
      <c r="B316" s="77" t="n">
        <v>180349</v>
      </c>
      <c r="C316" s="66" t="s">
        <v>566</v>
      </c>
      <c r="D316" s="73" t="s">
        <v>21</v>
      </c>
      <c r="E316" s="73" t="n">
        <v>20</v>
      </c>
      <c r="F316" s="78" t="n">
        <v>1389.67</v>
      </c>
      <c r="G316" s="64" t="n">
        <f aca="false">F316*0.27</f>
        <v>375.2109</v>
      </c>
      <c r="H316" s="79" t="n">
        <f aca="false">SUM(F316:G316)</f>
        <v>1764.8809</v>
      </c>
      <c r="I316" s="64" t="n">
        <f aca="false">E316*H316</f>
        <v>35297.618</v>
      </c>
    </row>
    <row r="317" s="1" customFormat="true" ht="14.45" hidden="false" customHeight="true" outlineLevel="0" collapsed="false">
      <c r="A317" s="73" t="s">
        <v>567</v>
      </c>
      <c r="B317" s="77" t="n">
        <v>180214</v>
      </c>
      <c r="C317" s="66" t="s">
        <v>568</v>
      </c>
      <c r="D317" s="73" t="s">
        <v>84</v>
      </c>
      <c r="E317" s="73" t="n">
        <v>850</v>
      </c>
      <c r="F317" s="78" t="n">
        <v>360.71</v>
      </c>
      <c r="G317" s="64" t="n">
        <f aca="false">F317*0.27</f>
        <v>97.3917</v>
      </c>
      <c r="H317" s="79" t="n">
        <f aca="false">SUM(F317:G317)</f>
        <v>458.1017</v>
      </c>
      <c r="I317" s="64" t="n">
        <f aca="false">E317*H317</f>
        <v>389386.445</v>
      </c>
    </row>
    <row r="318" s="1" customFormat="true" ht="14.45" hidden="false" customHeight="true" outlineLevel="0" collapsed="false">
      <c r="A318" s="73" t="s">
        <v>569</v>
      </c>
      <c r="B318" s="77" t="n">
        <v>180845</v>
      </c>
      <c r="C318" s="66" t="s">
        <v>570</v>
      </c>
      <c r="D318" s="73" t="s">
        <v>84</v>
      </c>
      <c r="E318" s="73" t="n">
        <v>200</v>
      </c>
      <c r="F318" s="78" t="n">
        <v>144.28</v>
      </c>
      <c r="G318" s="64" t="n">
        <f aca="false">F318*0.27</f>
        <v>38.9556</v>
      </c>
      <c r="H318" s="79" t="n">
        <f aca="false">SUM(F318:G318)</f>
        <v>183.2356</v>
      </c>
      <c r="I318" s="64" t="n">
        <f aca="false">E318*H318</f>
        <v>36647.12</v>
      </c>
    </row>
    <row r="319" s="1" customFormat="true" ht="14.45" hidden="false" customHeight="true" outlineLevel="0" collapsed="false">
      <c r="A319" s="73" t="s">
        <v>571</v>
      </c>
      <c r="B319" s="77" t="n">
        <v>180350</v>
      </c>
      <c r="C319" s="66" t="s">
        <v>572</v>
      </c>
      <c r="D319" s="73" t="s">
        <v>21</v>
      </c>
      <c r="E319" s="73" t="n">
        <v>20</v>
      </c>
      <c r="F319" s="78" t="n">
        <v>1291.86</v>
      </c>
      <c r="G319" s="64" t="n">
        <f aca="false">F319*0.27</f>
        <v>348.8022</v>
      </c>
      <c r="H319" s="79" t="n">
        <f aca="false">SUM(F319:G319)</f>
        <v>1640.6622</v>
      </c>
      <c r="I319" s="64" t="n">
        <f aca="false">E319*H319</f>
        <v>32813.244</v>
      </c>
    </row>
    <row r="320" s="1" customFormat="true" ht="14.45" hidden="false" customHeight="true" outlineLevel="0" collapsed="false">
      <c r="A320" s="73" t="s">
        <v>573</v>
      </c>
      <c r="B320" s="77" t="n">
        <v>180105</v>
      </c>
      <c r="C320" s="66" t="s">
        <v>574</v>
      </c>
      <c r="D320" s="73" t="s">
        <v>51</v>
      </c>
      <c r="E320" s="73" t="n">
        <v>100</v>
      </c>
      <c r="F320" s="78" t="n">
        <v>15.82</v>
      </c>
      <c r="G320" s="64" t="n">
        <f aca="false">F320*0.27</f>
        <v>4.2714</v>
      </c>
      <c r="H320" s="79" t="n">
        <f aca="false">SUM(F320:G320)</f>
        <v>20.0914</v>
      </c>
      <c r="I320" s="64" t="n">
        <f aca="false">E320*H320</f>
        <v>2009.14</v>
      </c>
    </row>
    <row r="321" s="1" customFormat="true" ht="14.45" hidden="false" customHeight="true" outlineLevel="0" collapsed="false">
      <c r="A321" s="73" t="s">
        <v>575</v>
      </c>
      <c r="B321" s="77" t="n">
        <v>180104</v>
      </c>
      <c r="C321" s="66" t="s">
        <v>576</v>
      </c>
      <c r="D321" s="73" t="s">
        <v>51</v>
      </c>
      <c r="E321" s="73" t="n">
        <v>200</v>
      </c>
      <c r="F321" s="78" t="n">
        <v>21.14</v>
      </c>
      <c r="G321" s="64" t="n">
        <f aca="false">F321*0.27</f>
        <v>5.7078</v>
      </c>
      <c r="H321" s="79" t="n">
        <f aca="false">SUM(F321:G321)</f>
        <v>26.8478</v>
      </c>
      <c r="I321" s="64" t="n">
        <f aca="false">E321*H321</f>
        <v>5369.56</v>
      </c>
    </row>
    <row r="322" s="1" customFormat="true" ht="14.45" hidden="false" customHeight="true" outlineLevel="0" collapsed="false">
      <c r="A322" s="73" t="s">
        <v>577</v>
      </c>
      <c r="B322" s="77" t="n">
        <v>180103</v>
      </c>
      <c r="C322" s="66" t="s">
        <v>578</v>
      </c>
      <c r="D322" s="73" t="s">
        <v>51</v>
      </c>
      <c r="E322" s="73" t="n">
        <v>100</v>
      </c>
      <c r="F322" s="78" t="n">
        <v>29.76</v>
      </c>
      <c r="G322" s="64" t="n">
        <f aca="false">F322*0.27</f>
        <v>8.0352</v>
      </c>
      <c r="H322" s="79" t="n">
        <f aca="false">SUM(F322:G322)</f>
        <v>37.7952</v>
      </c>
      <c r="I322" s="64" t="n">
        <f aca="false">E322*H322</f>
        <v>3779.52</v>
      </c>
    </row>
    <row r="323" s="1" customFormat="true" ht="14.45" hidden="false" customHeight="true" outlineLevel="0" collapsed="false">
      <c r="A323" s="73" t="s">
        <v>579</v>
      </c>
      <c r="B323" s="77" t="n">
        <v>180102</v>
      </c>
      <c r="C323" s="66" t="s">
        <v>580</v>
      </c>
      <c r="D323" s="73" t="s">
        <v>51</v>
      </c>
      <c r="E323" s="73" t="n">
        <v>300</v>
      </c>
      <c r="F323" s="78" t="n">
        <v>36.04</v>
      </c>
      <c r="G323" s="64" t="n">
        <f aca="false">F323*0.27</f>
        <v>9.7308</v>
      </c>
      <c r="H323" s="79" t="n">
        <f aca="false">SUM(F323:G323)</f>
        <v>45.7708</v>
      </c>
      <c r="I323" s="64" t="n">
        <f aca="false">E323*H323</f>
        <v>13731.24</v>
      </c>
    </row>
    <row r="324" s="1" customFormat="true" ht="14.45" hidden="false" customHeight="true" outlineLevel="0" collapsed="false">
      <c r="A324" s="73" t="s">
        <v>581</v>
      </c>
      <c r="B324" s="77" t="n">
        <v>180508</v>
      </c>
      <c r="C324" s="66" t="s">
        <v>582</v>
      </c>
      <c r="D324" s="73" t="s">
        <v>51</v>
      </c>
      <c r="E324" s="73" t="n">
        <v>100</v>
      </c>
      <c r="F324" s="78" t="n">
        <v>76.44</v>
      </c>
      <c r="G324" s="64" t="n">
        <f aca="false">F324*0.27</f>
        <v>20.6388</v>
      </c>
      <c r="H324" s="79" t="n">
        <f aca="false">SUM(F324:G324)</f>
        <v>97.0788</v>
      </c>
      <c r="I324" s="64" t="n">
        <f aca="false">E324*H324</f>
        <v>9707.88</v>
      </c>
    </row>
    <row r="325" s="1" customFormat="true" ht="14.45" hidden="false" customHeight="true" outlineLevel="0" collapsed="false">
      <c r="A325" s="73" t="s">
        <v>583</v>
      </c>
      <c r="B325" s="61"/>
      <c r="C325" s="66" t="s">
        <v>584</v>
      </c>
      <c r="D325" s="61"/>
      <c r="E325" s="61"/>
      <c r="F325" s="74"/>
      <c r="G325" s="75"/>
      <c r="H325" s="75"/>
      <c r="I325" s="76"/>
    </row>
    <row r="326" s="1" customFormat="true" ht="14.45" hidden="false" customHeight="true" outlineLevel="0" collapsed="false">
      <c r="A326" s="73" t="s">
        <v>585</v>
      </c>
      <c r="B326" s="77" t="n">
        <v>181475</v>
      </c>
      <c r="C326" s="66" t="s">
        <v>586</v>
      </c>
      <c r="D326" s="73" t="s">
        <v>21</v>
      </c>
      <c r="E326" s="73" t="n">
        <v>10</v>
      </c>
      <c r="F326" s="78" t="n">
        <v>1392.94</v>
      </c>
      <c r="G326" s="64" t="n">
        <f aca="false">F326*0.27</f>
        <v>376.0938</v>
      </c>
      <c r="H326" s="79" t="n">
        <f aca="false">SUM(F326:G326)</f>
        <v>1769.0338</v>
      </c>
      <c r="I326" s="64" t="n">
        <f aca="false">E326*H326</f>
        <v>17690.338</v>
      </c>
    </row>
    <row r="327" s="1" customFormat="true" ht="14.45" hidden="false" customHeight="true" outlineLevel="0" collapsed="false">
      <c r="A327" s="73" t="s">
        <v>587</v>
      </c>
      <c r="B327" s="77" t="n">
        <v>181476</v>
      </c>
      <c r="C327" s="66" t="s">
        <v>588</v>
      </c>
      <c r="D327" s="73" t="s">
        <v>21</v>
      </c>
      <c r="E327" s="73" t="n">
        <v>9</v>
      </c>
      <c r="F327" s="78" t="n">
        <v>1338.94</v>
      </c>
      <c r="G327" s="64" t="n">
        <f aca="false">F327*0.27</f>
        <v>361.5138</v>
      </c>
      <c r="H327" s="79" t="n">
        <f aca="false">SUM(F327:G327)</f>
        <v>1700.4538</v>
      </c>
      <c r="I327" s="64" t="n">
        <f aca="false">E327*H327</f>
        <v>15304.0842</v>
      </c>
    </row>
    <row r="328" customFormat="false" ht="20.1" hidden="false" customHeight="true" outlineLevel="0" collapsed="false">
      <c r="A328" s="56" t="s">
        <v>589</v>
      </c>
      <c r="B328" s="57"/>
      <c r="C328" s="58" t="s">
        <v>590</v>
      </c>
      <c r="D328" s="57"/>
      <c r="E328" s="57"/>
      <c r="F328" s="59"/>
      <c r="G328" s="60"/>
      <c r="H328" s="60"/>
      <c r="I328" s="60"/>
    </row>
    <row r="329" customFormat="false" ht="20.1" hidden="false" customHeight="true" outlineLevel="0" collapsed="false">
      <c r="A329" s="61" t="s">
        <v>915</v>
      </c>
      <c r="B329" s="61" t="n">
        <v>200635</v>
      </c>
      <c r="C329" s="62" t="s">
        <v>916</v>
      </c>
      <c r="D329" s="61" t="s">
        <v>21</v>
      </c>
      <c r="E329" s="61" t="n">
        <v>30</v>
      </c>
      <c r="F329" s="63" t="n">
        <v>1406.55</v>
      </c>
      <c r="G329" s="64" t="n">
        <f aca="false">F329*0.26</f>
        <v>365.703</v>
      </c>
      <c r="H329" s="64" t="n">
        <f aca="false">F329+G329</f>
        <v>1772.253</v>
      </c>
      <c r="I329" s="64" t="n">
        <f aca="false">E329*H329</f>
        <v>53167.59</v>
      </c>
    </row>
    <row r="330" customFormat="false" ht="20.1" hidden="false" customHeight="true" outlineLevel="0" collapsed="false">
      <c r="A330" s="73" t="s">
        <v>591</v>
      </c>
      <c r="B330" s="77" t="n">
        <v>201507</v>
      </c>
      <c r="C330" s="66" t="s">
        <v>592</v>
      </c>
      <c r="D330" s="73" t="s">
        <v>21</v>
      </c>
      <c r="E330" s="73" t="n">
        <v>50</v>
      </c>
      <c r="F330" s="78" t="n">
        <v>200.65</v>
      </c>
      <c r="G330" s="64" t="n">
        <f aca="false">F330*0.27</f>
        <v>54.1755</v>
      </c>
      <c r="H330" s="79" t="n">
        <f aca="false">SUM(F330:G330)</f>
        <v>254.8255</v>
      </c>
      <c r="I330" s="64" t="n">
        <f aca="false">E330*H330</f>
        <v>12741.275</v>
      </c>
    </row>
    <row r="331" customFormat="false" ht="20.1" hidden="false" customHeight="true" outlineLevel="0" collapsed="false">
      <c r="A331" s="73" t="s">
        <v>593</v>
      </c>
      <c r="B331" s="77" t="n">
        <v>201509</v>
      </c>
      <c r="C331" s="66" t="s">
        <v>594</v>
      </c>
      <c r="D331" s="73" t="s">
        <v>21</v>
      </c>
      <c r="E331" s="73" t="n">
        <v>50</v>
      </c>
      <c r="F331" s="78" t="n">
        <v>258.15</v>
      </c>
      <c r="G331" s="64" t="n">
        <f aca="false">F331*0.27</f>
        <v>69.7005</v>
      </c>
      <c r="H331" s="79" t="n">
        <f aca="false">SUM(F331:G331)</f>
        <v>327.8505</v>
      </c>
      <c r="I331" s="64" t="n">
        <f aca="false">E331*H331</f>
        <v>16392.525</v>
      </c>
    </row>
    <row r="332" customFormat="false" ht="20.1" hidden="false" customHeight="true" outlineLevel="0" collapsed="false">
      <c r="A332" s="73" t="s">
        <v>595</v>
      </c>
      <c r="B332" s="77" t="n">
        <v>201325</v>
      </c>
      <c r="C332" s="66" t="s">
        <v>596</v>
      </c>
      <c r="D332" s="73" t="s">
        <v>21</v>
      </c>
      <c r="E332" s="73" t="n">
        <v>10</v>
      </c>
      <c r="F332" s="78" t="n">
        <v>490.65</v>
      </c>
      <c r="G332" s="64" t="n">
        <f aca="false">F332*0.27</f>
        <v>132.4755</v>
      </c>
      <c r="H332" s="79" t="n">
        <f aca="false">SUM(F332:G332)</f>
        <v>623.1255</v>
      </c>
      <c r="I332" s="64" t="n">
        <f aca="false">E332*H332</f>
        <v>6231.255</v>
      </c>
    </row>
    <row r="333" customFormat="false" ht="20.1" hidden="false" customHeight="true" outlineLevel="0" collapsed="false">
      <c r="A333" s="61" t="s">
        <v>917</v>
      </c>
      <c r="B333" s="61" t="n">
        <v>200661</v>
      </c>
      <c r="C333" s="62" t="s">
        <v>918</v>
      </c>
      <c r="D333" s="61" t="s">
        <v>21</v>
      </c>
      <c r="E333" s="61" t="n">
        <v>2</v>
      </c>
      <c r="F333" s="63" t="n">
        <v>1897.33</v>
      </c>
      <c r="G333" s="64" t="n">
        <f aca="false">F333*0.26</f>
        <v>493.3058</v>
      </c>
      <c r="H333" s="64" t="n">
        <f aca="false">F333+G333</f>
        <v>2390.6358</v>
      </c>
      <c r="I333" s="64" t="n">
        <f aca="false">E333*H333</f>
        <v>4781.2716</v>
      </c>
    </row>
    <row r="334" customFormat="false" ht="20.1" hidden="false" customHeight="true" outlineLevel="0" collapsed="false">
      <c r="A334" s="56" t="s">
        <v>597</v>
      </c>
      <c r="B334" s="57"/>
      <c r="C334" s="58" t="s">
        <v>919</v>
      </c>
      <c r="D334" s="57"/>
      <c r="E334" s="57"/>
      <c r="F334" s="59"/>
      <c r="G334" s="60"/>
      <c r="H334" s="60"/>
      <c r="I334" s="60"/>
    </row>
    <row r="335" customFormat="false" ht="20.1" hidden="false" customHeight="true" outlineLevel="0" collapsed="false">
      <c r="A335" s="61" t="s">
        <v>920</v>
      </c>
      <c r="B335" s="61" t="n">
        <v>220497</v>
      </c>
      <c r="C335" s="62" t="s">
        <v>921</v>
      </c>
      <c r="D335" s="61" t="s">
        <v>21</v>
      </c>
      <c r="E335" s="61" t="n">
        <v>1</v>
      </c>
      <c r="F335" s="63" t="n">
        <v>29122.48</v>
      </c>
      <c r="G335" s="64" t="n">
        <f aca="false">F335*0.26</f>
        <v>7571.8448</v>
      </c>
      <c r="H335" s="64" t="n">
        <f aca="false">F335+G335</f>
        <v>36694.3248</v>
      </c>
      <c r="I335" s="64" t="n">
        <f aca="false">E335*H335</f>
        <v>36694.3248</v>
      </c>
    </row>
    <row r="336" customFormat="false" ht="20.1" hidden="false" customHeight="true" outlineLevel="0" collapsed="false">
      <c r="A336" s="61" t="s">
        <v>922</v>
      </c>
      <c r="B336" s="61" t="n">
        <v>190036</v>
      </c>
      <c r="C336" s="80" t="s">
        <v>923</v>
      </c>
      <c r="D336" s="61" t="s">
        <v>21</v>
      </c>
      <c r="E336" s="61" t="n">
        <v>15</v>
      </c>
      <c r="F336" s="63" t="n">
        <v>1904.8</v>
      </c>
      <c r="G336" s="64" t="n">
        <f aca="false">F336*0.26</f>
        <v>495.248</v>
      </c>
      <c r="H336" s="64" t="n">
        <f aca="false">F336+G336</f>
        <v>2400.048</v>
      </c>
      <c r="I336" s="64" t="n">
        <f aca="false">E336*H336</f>
        <v>36000.72</v>
      </c>
    </row>
    <row r="337" customFormat="false" ht="20.1" hidden="false" customHeight="true" outlineLevel="0" collapsed="false">
      <c r="A337" s="56" t="s">
        <v>601</v>
      </c>
      <c r="B337" s="57"/>
      <c r="C337" s="58" t="s">
        <v>602</v>
      </c>
      <c r="D337" s="57"/>
      <c r="E337" s="57"/>
      <c r="F337" s="59"/>
      <c r="G337" s="60"/>
      <c r="H337" s="60"/>
      <c r="I337" s="60"/>
    </row>
    <row r="338" customFormat="false" ht="20.1" hidden="false" customHeight="true" outlineLevel="0" collapsed="false">
      <c r="A338" s="73" t="s">
        <v>603</v>
      </c>
      <c r="B338" s="77" t="n">
        <v>191522</v>
      </c>
      <c r="C338" s="66" t="s">
        <v>604</v>
      </c>
      <c r="D338" s="73" t="s">
        <v>21</v>
      </c>
      <c r="E338" s="73" t="n">
        <v>30</v>
      </c>
      <c r="F338" s="78" t="n">
        <v>30.68</v>
      </c>
      <c r="G338" s="64" t="n">
        <f aca="false">F338*0.27</f>
        <v>8.2836</v>
      </c>
      <c r="H338" s="79" t="n">
        <f aca="false">SUM(F338:G338)</f>
        <v>38.9636</v>
      </c>
      <c r="I338" s="64" t="n">
        <f aca="false">E338*H338</f>
        <v>1168.908</v>
      </c>
    </row>
    <row r="339" customFormat="false" ht="20.1" hidden="false" customHeight="true" outlineLevel="0" collapsed="false">
      <c r="A339" s="73" t="s">
        <v>605</v>
      </c>
      <c r="B339" s="77" t="n">
        <v>191523</v>
      </c>
      <c r="C339" s="66" t="s">
        <v>606</v>
      </c>
      <c r="D339" s="73" t="s">
        <v>21</v>
      </c>
      <c r="E339" s="73" t="n">
        <v>30</v>
      </c>
      <c r="F339" s="78" t="n">
        <v>30.68</v>
      </c>
      <c r="G339" s="64" t="n">
        <f aca="false">F339*0.27</f>
        <v>8.2836</v>
      </c>
      <c r="H339" s="79" t="n">
        <f aca="false">SUM(F339:G339)</f>
        <v>38.9636</v>
      </c>
      <c r="I339" s="64" t="n">
        <f aca="false">E339*H339</f>
        <v>1168.908</v>
      </c>
    </row>
    <row r="340" customFormat="false" ht="20.1" hidden="false" customHeight="true" outlineLevel="0" collapsed="false">
      <c r="A340" s="73" t="s">
        <v>607</v>
      </c>
      <c r="B340" s="77" t="n">
        <v>190806</v>
      </c>
      <c r="C340" s="66" t="s">
        <v>608</v>
      </c>
      <c r="D340" s="73" t="s">
        <v>21</v>
      </c>
      <c r="E340" s="73" t="n">
        <v>100</v>
      </c>
      <c r="F340" s="78" t="n">
        <v>32.2</v>
      </c>
      <c r="G340" s="64" t="n">
        <f aca="false">F340*0.27</f>
        <v>8.694</v>
      </c>
      <c r="H340" s="79" t="n">
        <f aca="false">SUM(F340:G340)</f>
        <v>40.894</v>
      </c>
      <c r="I340" s="64" t="n">
        <f aca="false">E340*H340</f>
        <v>4089.4</v>
      </c>
    </row>
    <row r="341" customFormat="false" ht="20.1" hidden="false" customHeight="true" outlineLevel="0" collapsed="false">
      <c r="A341" s="73" t="s">
        <v>609</v>
      </c>
      <c r="B341" s="77" t="n">
        <v>190609</v>
      </c>
      <c r="C341" s="66" t="s">
        <v>610</v>
      </c>
      <c r="D341" s="73" t="s">
        <v>21</v>
      </c>
      <c r="E341" s="73" t="n">
        <v>80</v>
      </c>
      <c r="F341" s="78" t="n">
        <v>504.5</v>
      </c>
      <c r="G341" s="64" t="n">
        <f aca="false">F341*0.27</f>
        <v>136.215</v>
      </c>
      <c r="H341" s="79" t="n">
        <f aca="false">SUM(F341:G341)</f>
        <v>640.715</v>
      </c>
      <c r="I341" s="64" t="n">
        <f aca="false">E341*H341</f>
        <v>51257.2</v>
      </c>
    </row>
    <row r="342" customFormat="false" ht="20.1" hidden="false" customHeight="true" outlineLevel="0" collapsed="false">
      <c r="A342" s="73" t="s">
        <v>611</v>
      </c>
      <c r="B342" s="77" t="n">
        <v>190716</v>
      </c>
      <c r="C342" s="66" t="s">
        <v>612</v>
      </c>
      <c r="D342" s="73" t="s">
        <v>51</v>
      </c>
      <c r="E342" s="73" t="n">
        <v>40</v>
      </c>
      <c r="F342" s="78" t="n">
        <v>280.96</v>
      </c>
      <c r="G342" s="64" t="n">
        <f aca="false">F342*0.27</f>
        <v>75.8592</v>
      </c>
      <c r="H342" s="79" t="n">
        <f aca="false">SUM(F342:G342)</f>
        <v>356.8192</v>
      </c>
      <c r="I342" s="64" t="n">
        <f aca="false">E342*H342</f>
        <v>14272.768</v>
      </c>
    </row>
    <row r="343" customFormat="false" ht="20.1" hidden="false" customHeight="true" outlineLevel="0" collapsed="false">
      <c r="A343" s="73" t="s">
        <v>613</v>
      </c>
      <c r="B343" s="77" t="n">
        <v>190529</v>
      </c>
      <c r="C343" s="66" t="s">
        <v>614</v>
      </c>
      <c r="D343" s="73" t="s">
        <v>21</v>
      </c>
      <c r="E343" s="73" t="n">
        <v>10</v>
      </c>
      <c r="F343" s="78" t="n">
        <v>3551.99</v>
      </c>
      <c r="G343" s="64" t="n">
        <f aca="false">F343*0.27</f>
        <v>959.0373</v>
      </c>
      <c r="H343" s="79" t="n">
        <f aca="false">SUM(F343:G343)</f>
        <v>4511.0273</v>
      </c>
      <c r="I343" s="64" t="n">
        <f aca="false">E343*H343</f>
        <v>45110.273</v>
      </c>
    </row>
    <row r="344" customFormat="false" ht="20.1" hidden="false" customHeight="true" outlineLevel="0" collapsed="false">
      <c r="A344" s="73" t="s">
        <v>615</v>
      </c>
      <c r="B344" s="77" t="n">
        <v>190218</v>
      </c>
      <c r="C344" s="66" t="s">
        <v>616</v>
      </c>
      <c r="D344" s="73" t="s">
        <v>21</v>
      </c>
      <c r="E344" s="73" t="n">
        <v>20</v>
      </c>
      <c r="F344" s="78" t="n">
        <v>28.46</v>
      </c>
      <c r="G344" s="64" t="n">
        <f aca="false">F344*0.27</f>
        <v>7.6842</v>
      </c>
      <c r="H344" s="79" t="n">
        <f aca="false">SUM(F344:G344)</f>
        <v>36.1442</v>
      </c>
      <c r="I344" s="64" t="n">
        <f aca="false">E344*H344</f>
        <v>722.884</v>
      </c>
    </row>
    <row r="345" customFormat="false" ht="20.1" hidden="false" customHeight="true" outlineLevel="0" collapsed="false">
      <c r="A345" s="73" t="s">
        <v>617</v>
      </c>
      <c r="B345" s="77" t="n">
        <v>190787</v>
      </c>
      <c r="C345" s="66" t="s">
        <v>618</v>
      </c>
      <c r="D345" s="73" t="s">
        <v>21</v>
      </c>
      <c r="E345" s="73" t="n">
        <v>10</v>
      </c>
      <c r="F345" s="78" t="n">
        <v>90.71</v>
      </c>
      <c r="G345" s="64" t="n">
        <f aca="false">F345*0.27</f>
        <v>24.4917</v>
      </c>
      <c r="H345" s="79" t="n">
        <f aca="false">SUM(F345:G345)</f>
        <v>115.2017</v>
      </c>
      <c r="I345" s="64" t="n">
        <f aca="false">E345*H345</f>
        <v>1152.017</v>
      </c>
    </row>
    <row r="346" customFormat="false" ht="20.1" hidden="false" customHeight="true" outlineLevel="0" collapsed="false">
      <c r="A346" s="73" t="s">
        <v>619</v>
      </c>
      <c r="B346" s="77" t="n">
        <v>191513</v>
      </c>
      <c r="C346" s="66" t="s">
        <v>620</v>
      </c>
      <c r="D346" s="73" t="s">
        <v>21</v>
      </c>
      <c r="E346" s="73" t="n">
        <v>5</v>
      </c>
      <c r="F346" s="78" t="n">
        <v>175.71</v>
      </c>
      <c r="G346" s="64" t="n">
        <f aca="false">F346*0.27</f>
        <v>47.4417</v>
      </c>
      <c r="H346" s="79" t="n">
        <f aca="false">SUM(F346:G346)</f>
        <v>223.1517</v>
      </c>
      <c r="I346" s="64" t="n">
        <f aca="false">E346*H346</f>
        <v>1115.7585</v>
      </c>
    </row>
    <row r="347" customFormat="false" ht="20.1" hidden="false" customHeight="true" outlineLevel="0" collapsed="false">
      <c r="A347" s="73" t="s">
        <v>621</v>
      </c>
      <c r="B347" s="77" t="n">
        <v>190691</v>
      </c>
      <c r="C347" s="66" t="s">
        <v>622</v>
      </c>
      <c r="D347" s="73" t="s">
        <v>21</v>
      </c>
      <c r="E347" s="73" t="n">
        <v>20</v>
      </c>
      <c r="F347" s="78" t="n">
        <v>149.52</v>
      </c>
      <c r="G347" s="64" t="n">
        <f aca="false">F347*0.27</f>
        <v>40.3704</v>
      </c>
      <c r="H347" s="79" t="n">
        <f aca="false">SUM(F347:G347)</f>
        <v>189.8904</v>
      </c>
      <c r="I347" s="64" t="n">
        <f aca="false">E347*H347</f>
        <v>3797.808</v>
      </c>
    </row>
    <row r="348" customFormat="false" ht="20.1" hidden="false" customHeight="true" outlineLevel="0" collapsed="false">
      <c r="A348" s="73" t="s">
        <v>623</v>
      </c>
      <c r="B348" s="77" t="n">
        <v>190791</v>
      </c>
      <c r="C348" s="66" t="s">
        <v>624</v>
      </c>
      <c r="D348" s="73" t="s">
        <v>21</v>
      </c>
      <c r="E348" s="73" t="n">
        <v>200</v>
      </c>
      <c r="F348" s="78" t="n">
        <v>28.87</v>
      </c>
      <c r="G348" s="64" t="n">
        <f aca="false">F348*0.27</f>
        <v>7.7949</v>
      </c>
      <c r="H348" s="79" t="n">
        <f aca="false">SUM(F348:G348)</f>
        <v>36.6649</v>
      </c>
      <c r="I348" s="64" t="n">
        <f aca="false">E348*H348</f>
        <v>7332.98</v>
      </c>
    </row>
    <row r="349" customFormat="false" ht="20.1" hidden="false" customHeight="true" outlineLevel="0" collapsed="false">
      <c r="A349" s="73" t="s">
        <v>625</v>
      </c>
      <c r="B349" s="77" t="n">
        <v>190790</v>
      </c>
      <c r="C349" s="66" t="s">
        <v>626</v>
      </c>
      <c r="D349" s="73" t="s">
        <v>21</v>
      </c>
      <c r="E349" s="73" t="n">
        <v>200</v>
      </c>
      <c r="F349" s="78" t="n">
        <v>10.07</v>
      </c>
      <c r="G349" s="64" t="n">
        <f aca="false">F349*0.27</f>
        <v>2.7189</v>
      </c>
      <c r="H349" s="79" t="n">
        <f aca="false">SUM(F349:G349)</f>
        <v>12.7889</v>
      </c>
      <c r="I349" s="64" t="n">
        <f aca="false">E349*H349</f>
        <v>2557.78</v>
      </c>
    </row>
    <row r="350" customFormat="false" ht="20.1" hidden="false" customHeight="true" outlineLevel="0" collapsed="false">
      <c r="A350" s="73" t="s">
        <v>627</v>
      </c>
      <c r="B350" s="77" t="n">
        <v>190792</v>
      </c>
      <c r="C350" s="66" t="s">
        <v>628</v>
      </c>
      <c r="D350" s="73" t="s">
        <v>21</v>
      </c>
      <c r="E350" s="73" t="n">
        <v>100</v>
      </c>
      <c r="F350" s="78" t="n">
        <v>135.48</v>
      </c>
      <c r="G350" s="64" t="n">
        <f aca="false">F350*0.27</f>
        <v>36.5796</v>
      </c>
      <c r="H350" s="79" t="n">
        <f aca="false">SUM(F350:G350)</f>
        <v>172.0596</v>
      </c>
      <c r="I350" s="64" t="n">
        <f aca="false">E350*H350</f>
        <v>17205.96</v>
      </c>
    </row>
    <row r="351" customFormat="false" ht="20.1" hidden="false" customHeight="true" outlineLevel="0" collapsed="false">
      <c r="A351" s="73" t="s">
        <v>629</v>
      </c>
      <c r="B351" s="77" t="n">
        <v>190092</v>
      </c>
      <c r="C351" s="66" t="s">
        <v>630</v>
      </c>
      <c r="D351" s="73" t="s">
        <v>21</v>
      </c>
      <c r="E351" s="73" t="n">
        <v>50</v>
      </c>
      <c r="F351" s="78" t="n">
        <v>682.81</v>
      </c>
      <c r="G351" s="64" t="n">
        <f aca="false">F351*0.27</f>
        <v>184.3587</v>
      </c>
      <c r="H351" s="79" t="n">
        <f aca="false">SUM(F351:G351)</f>
        <v>867.1687</v>
      </c>
      <c r="I351" s="64" t="n">
        <f aca="false">E351*H351</f>
        <v>43358.435</v>
      </c>
    </row>
    <row r="352" customFormat="false" ht="20.1" hidden="false" customHeight="true" outlineLevel="0" collapsed="false">
      <c r="A352" s="73" t="s">
        <v>631</v>
      </c>
      <c r="B352" s="77" t="n">
        <v>190232</v>
      </c>
      <c r="C352" s="66" t="s">
        <v>632</v>
      </c>
      <c r="D352" s="73" t="s">
        <v>21</v>
      </c>
      <c r="E352" s="73" t="n">
        <v>50</v>
      </c>
      <c r="F352" s="78" t="n">
        <v>433.24</v>
      </c>
      <c r="G352" s="64" t="n">
        <f aca="false">F352*0.27</f>
        <v>116.9748</v>
      </c>
      <c r="H352" s="79" t="n">
        <f aca="false">SUM(F352:G352)</f>
        <v>550.2148</v>
      </c>
      <c r="I352" s="64" t="n">
        <f aca="false">E352*H352</f>
        <v>27510.74</v>
      </c>
    </row>
    <row r="353" customFormat="false" ht="20.1" hidden="false" customHeight="true" outlineLevel="0" collapsed="false">
      <c r="A353" s="73" t="s">
        <v>633</v>
      </c>
      <c r="B353" s="77" t="n">
        <v>190238</v>
      </c>
      <c r="C353" s="66" t="s">
        <v>634</v>
      </c>
      <c r="D353" s="73" t="s">
        <v>21</v>
      </c>
      <c r="E353" s="73" t="n">
        <v>10</v>
      </c>
      <c r="F353" s="78" t="n">
        <v>679.57</v>
      </c>
      <c r="G353" s="64" t="n">
        <f aca="false">F353*0.27</f>
        <v>183.4839</v>
      </c>
      <c r="H353" s="79" t="n">
        <f aca="false">SUM(F353:G353)</f>
        <v>863.0539</v>
      </c>
      <c r="I353" s="64" t="n">
        <f aca="false">E353*H353</f>
        <v>8630.539</v>
      </c>
    </row>
    <row r="354" customFormat="false" ht="20.1" hidden="false" customHeight="true" outlineLevel="0" collapsed="false">
      <c r="A354" s="73" t="s">
        <v>635</v>
      </c>
      <c r="B354" s="77" t="n">
        <v>190101</v>
      </c>
      <c r="C354" s="66" t="s">
        <v>636</v>
      </c>
      <c r="D354" s="73" t="s">
        <v>21</v>
      </c>
      <c r="E354" s="73" t="n">
        <v>10</v>
      </c>
      <c r="F354" s="78" t="n">
        <v>1629.2</v>
      </c>
      <c r="G354" s="64" t="n">
        <f aca="false">F354*0.27</f>
        <v>439.884</v>
      </c>
      <c r="H354" s="79" t="n">
        <f aca="false">SUM(F354:G354)</f>
        <v>2069.084</v>
      </c>
      <c r="I354" s="64" t="n">
        <f aca="false">E354*H354</f>
        <v>20690.84</v>
      </c>
    </row>
    <row r="355" customFormat="false" ht="20.1" hidden="false" customHeight="true" outlineLevel="0" collapsed="false">
      <c r="A355" s="73" t="s">
        <v>637</v>
      </c>
      <c r="B355" s="77" t="n">
        <v>190797</v>
      </c>
      <c r="C355" s="66" t="s">
        <v>638</v>
      </c>
      <c r="D355" s="73" t="s">
        <v>21</v>
      </c>
      <c r="E355" s="73" t="n">
        <v>60</v>
      </c>
      <c r="F355" s="78" t="n">
        <v>73.51</v>
      </c>
      <c r="G355" s="64" t="n">
        <f aca="false">F355*0.27</f>
        <v>19.8477</v>
      </c>
      <c r="H355" s="79" t="n">
        <f aca="false">SUM(F355:G355)</f>
        <v>93.3577</v>
      </c>
      <c r="I355" s="64" t="n">
        <f aca="false">E355*H355</f>
        <v>5601.462</v>
      </c>
    </row>
    <row r="356" customFormat="false" ht="20.1" hidden="false" customHeight="true" outlineLevel="0" collapsed="false">
      <c r="A356" s="73" t="s">
        <v>639</v>
      </c>
      <c r="B356" s="77" t="n">
        <v>190795</v>
      </c>
      <c r="C356" s="66" t="s">
        <v>640</v>
      </c>
      <c r="D356" s="73" t="s">
        <v>21</v>
      </c>
      <c r="E356" s="73" t="n">
        <v>30</v>
      </c>
      <c r="F356" s="78" t="n">
        <v>73.01</v>
      </c>
      <c r="G356" s="64" t="n">
        <f aca="false">F356*0.27</f>
        <v>19.7127</v>
      </c>
      <c r="H356" s="79" t="n">
        <f aca="false">SUM(F356:G356)</f>
        <v>92.7227</v>
      </c>
      <c r="I356" s="64" t="n">
        <f aca="false">E356*H356</f>
        <v>2781.681</v>
      </c>
    </row>
    <row r="357" customFormat="false" ht="20.1" hidden="false" customHeight="true" outlineLevel="0" collapsed="false">
      <c r="A357" s="73" t="s">
        <v>641</v>
      </c>
      <c r="B357" s="77" t="n">
        <v>190794</v>
      </c>
      <c r="C357" s="66" t="s">
        <v>642</v>
      </c>
      <c r="D357" s="73" t="s">
        <v>21</v>
      </c>
      <c r="E357" s="73" t="n">
        <v>60</v>
      </c>
      <c r="F357" s="78" t="n">
        <v>65.26</v>
      </c>
      <c r="G357" s="64" t="n">
        <f aca="false">F357*0.27</f>
        <v>17.6202</v>
      </c>
      <c r="H357" s="79" t="n">
        <f aca="false">SUM(F357:G357)</f>
        <v>82.8802</v>
      </c>
      <c r="I357" s="64" t="n">
        <f aca="false">E357*H357</f>
        <v>4972.812</v>
      </c>
    </row>
    <row r="358" customFormat="false" ht="20.1" hidden="false" customHeight="true" outlineLevel="0" collapsed="false">
      <c r="A358" s="73" t="s">
        <v>643</v>
      </c>
      <c r="B358" s="77" t="n">
        <v>190851</v>
      </c>
      <c r="C358" s="66" t="s">
        <v>644</v>
      </c>
      <c r="D358" s="73" t="s">
        <v>21</v>
      </c>
      <c r="E358" s="73" t="n">
        <v>10</v>
      </c>
      <c r="F358" s="78" t="n">
        <v>157.39</v>
      </c>
      <c r="G358" s="64" t="n">
        <f aca="false">F358*0.27</f>
        <v>42.4953</v>
      </c>
      <c r="H358" s="79" t="n">
        <f aca="false">SUM(F358:G358)</f>
        <v>199.8853</v>
      </c>
      <c r="I358" s="64" t="n">
        <f aca="false">E358*H358</f>
        <v>1998.853</v>
      </c>
    </row>
    <row r="359" customFormat="false" ht="20.1" hidden="false" customHeight="true" outlineLevel="0" collapsed="false">
      <c r="A359" s="73" t="s">
        <v>645</v>
      </c>
      <c r="B359" s="77" t="n">
        <v>191374</v>
      </c>
      <c r="C359" s="66" t="s">
        <v>646</v>
      </c>
      <c r="D359" s="73" t="s">
        <v>21</v>
      </c>
      <c r="E359" s="73" t="n">
        <v>60</v>
      </c>
      <c r="F359" s="78" t="n">
        <v>18.32</v>
      </c>
      <c r="G359" s="64" t="n">
        <f aca="false">F359*0.27</f>
        <v>4.9464</v>
      </c>
      <c r="H359" s="79" t="n">
        <f aca="false">SUM(F359:G359)</f>
        <v>23.2664</v>
      </c>
      <c r="I359" s="64" t="n">
        <f aca="false">E359*H359</f>
        <v>1395.984</v>
      </c>
    </row>
    <row r="360" customFormat="false" ht="20.1" hidden="false" customHeight="true" outlineLevel="0" collapsed="false">
      <c r="A360" s="73" t="s">
        <v>647</v>
      </c>
      <c r="B360" s="77" t="n">
        <v>190852</v>
      </c>
      <c r="C360" s="66" t="s">
        <v>648</v>
      </c>
      <c r="D360" s="73" t="s">
        <v>21</v>
      </c>
      <c r="E360" s="73" t="n">
        <v>60</v>
      </c>
      <c r="F360" s="78" t="n">
        <v>16.31</v>
      </c>
      <c r="G360" s="64" t="n">
        <f aca="false">F360*0.27</f>
        <v>4.4037</v>
      </c>
      <c r="H360" s="79" t="n">
        <f aca="false">SUM(F360:G360)</f>
        <v>20.7137</v>
      </c>
      <c r="I360" s="64" t="n">
        <f aca="false">E360*H360</f>
        <v>1242.822</v>
      </c>
    </row>
    <row r="361" customFormat="false" ht="20.1" hidden="false" customHeight="true" outlineLevel="0" collapsed="false">
      <c r="A361" s="73" t="s">
        <v>649</v>
      </c>
      <c r="B361" s="77" t="n">
        <v>190376</v>
      </c>
      <c r="C361" s="66" t="s">
        <v>650</v>
      </c>
      <c r="D361" s="73" t="s">
        <v>21</v>
      </c>
      <c r="E361" s="73" t="n">
        <v>30</v>
      </c>
      <c r="F361" s="78" t="n">
        <v>566.25</v>
      </c>
      <c r="G361" s="64" t="n">
        <f aca="false">F361*0.27</f>
        <v>152.8875</v>
      </c>
      <c r="H361" s="79" t="n">
        <f aca="false">SUM(F361:G361)</f>
        <v>719.1375</v>
      </c>
      <c r="I361" s="64" t="n">
        <f aca="false">E361*H361</f>
        <v>21574.125</v>
      </c>
    </row>
    <row r="362" customFormat="false" ht="20.1" hidden="false" customHeight="true" outlineLevel="0" collapsed="false">
      <c r="A362" s="73" t="s">
        <v>651</v>
      </c>
      <c r="B362" s="77" t="n">
        <v>191519</v>
      </c>
      <c r="C362" s="66" t="s">
        <v>652</v>
      </c>
      <c r="D362" s="73" t="s">
        <v>21</v>
      </c>
      <c r="E362" s="73" t="n">
        <v>30</v>
      </c>
      <c r="F362" s="78" t="n">
        <v>101.83</v>
      </c>
      <c r="G362" s="64" t="n">
        <f aca="false">F362*0.27</f>
        <v>27.4941</v>
      </c>
      <c r="H362" s="79" t="n">
        <f aca="false">SUM(F362:G362)</f>
        <v>129.3241</v>
      </c>
      <c r="I362" s="64" t="n">
        <f aca="false">E362*H362</f>
        <v>3879.723</v>
      </c>
    </row>
    <row r="363" customFormat="false" ht="20.1" hidden="false" customHeight="true" outlineLevel="0" collapsed="false">
      <c r="A363" s="73" t="s">
        <v>653</v>
      </c>
      <c r="B363" s="77" t="n">
        <v>191517</v>
      </c>
      <c r="C363" s="66" t="s">
        <v>654</v>
      </c>
      <c r="D363" s="73" t="s">
        <v>21</v>
      </c>
      <c r="E363" s="73" t="n">
        <v>30</v>
      </c>
      <c r="F363" s="78" t="n">
        <v>61.45</v>
      </c>
      <c r="G363" s="64" t="n">
        <f aca="false">F363*0.27</f>
        <v>16.5915</v>
      </c>
      <c r="H363" s="79" t="n">
        <f aca="false">SUM(F363:G363)</f>
        <v>78.0415</v>
      </c>
      <c r="I363" s="64" t="n">
        <f aca="false">E363*H363</f>
        <v>2341.245</v>
      </c>
    </row>
    <row r="364" customFormat="false" ht="20.1" hidden="false" customHeight="true" outlineLevel="0" collapsed="false">
      <c r="A364" s="73" t="s">
        <v>655</v>
      </c>
      <c r="B364" s="77" t="n">
        <v>191518</v>
      </c>
      <c r="C364" s="66" t="s">
        <v>656</v>
      </c>
      <c r="D364" s="73" t="s">
        <v>21</v>
      </c>
      <c r="E364" s="73" t="n">
        <v>10</v>
      </c>
      <c r="F364" s="78" t="n">
        <v>62.63</v>
      </c>
      <c r="G364" s="64" t="n">
        <f aca="false">F364*0.27</f>
        <v>16.9101</v>
      </c>
      <c r="H364" s="79" t="n">
        <f aca="false">SUM(F364:G364)</f>
        <v>79.5401</v>
      </c>
      <c r="I364" s="64" t="n">
        <f aca="false">E364*H364</f>
        <v>795.401</v>
      </c>
    </row>
    <row r="365" customFormat="false" ht="20.1" hidden="false" customHeight="true" outlineLevel="0" collapsed="false">
      <c r="A365" s="73" t="s">
        <v>657</v>
      </c>
      <c r="B365" s="77" t="n">
        <v>190230</v>
      </c>
      <c r="C365" s="66" t="s">
        <v>658</v>
      </c>
      <c r="D365" s="73" t="s">
        <v>21</v>
      </c>
      <c r="E365" s="73" t="n">
        <v>25</v>
      </c>
      <c r="F365" s="78" t="n">
        <v>43.48</v>
      </c>
      <c r="G365" s="64" t="n">
        <f aca="false">F365*0.27</f>
        <v>11.7396</v>
      </c>
      <c r="H365" s="79" t="n">
        <f aca="false">SUM(F365:G365)</f>
        <v>55.2196</v>
      </c>
      <c r="I365" s="64" t="n">
        <f aca="false">E365*H365</f>
        <v>1380.49</v>
      </c>
    </row>
    <row r="366" customFormat="false" ht="20.1" hidden="false" customHeight="true" outlineLevel="0" collapsed="false">
      <c r="A366" s="73" t="s">
        <v>659</v>
      </c>
      <c r="B366" s="77" t="n">
        <v>190616</v>
      </c>
      <c r="C366" s="66" t="s">
        <v>660</v>
      </c>
      <c r="D366" s="73" t="s">
        <v>21</v>
      </c>
      <c r="E366" s="73" t="n">
        <v>20</v>
      </c>
      <c r="F366" s="78" t="n">
        <v>281.55</v>
      </c>
      <c r="G366" s="64" t="n">
        <f aca="false">F366*0.27</f>
        <v>76.0185</v>
      </c>
      <c r="H366" s="79" t="n">
        <f aca="false">SUM(F366:G366)</f>
        <v>357.5685</v>
      </c>
      <c r="I366" s="64" t="n">
        <f aca="false">E366*H366</f>
        <v>7151.37</v>
      </c>
    </row>
    <row r="367" customFormat="false" ht="20.1" hidden="false" customHeight="true" outlineLevel="0" collapsed="false">
      <c r="A367" s="56" t="s">
        <v>661</v>
      </c>
      <c r="B367" s="57"/>
      <c r="C367" s="58" t="s">
        <v>662</v>
      </c>
      <c r="D367" s="57"/>
      <c r="E367" s="57"/>
      <c r="F367" s="59"/>
      <c r="G367" s="60"/>
      <c r="H367" s="60"/>
      <c r="I367" s="60"/>
    </row>
    <row r="368" customFormat="false" ht="20.1" hidden="false" customHeight="true" outlineLevel="0" collapsed="false">
      <c r="A368" s="61" t="s">
        <v>924</v>
      </c>
      <c r="B368" s="61" t="n">
        <v>240618</v>
      </c>
      <c r="C368" s="62" t="s">
        <v>925</v>
      </c>
      <c r="D368" s="61" t="s">
        <v>51</v>
      </c>
      <c r="E368" s="61" t="n">
        <v>20</v>
      </c>
      <c r="F368" s="63" t="n">
        <v>629.93</v>
      </c>
      <c r="G368" s="64" t="n">
        <f aca="false">F368*0.26</f>
        <v>163.7818</v>
      </c>
      <c r="H368" s="64" t="n">
        <f aca="false">F368+G368</f>
        <v>793.7118</v>
      </c>
      <c r="I368" s="64" t="n">
        <f aca="false">E368*H368</f>
        <v>15874.236</v>
      </c>
    </row>
    <row r="369" customFormat="false" ht="20.1" hidden="false" customHeight="true" outlineLevel="0" collapsed="false">
      <c r="A369" s="61" t="s">
        <v>663</v>
      </c>
      <c r="B369" s="61" t="n">
        <v>241470</v>
      </c>
      <c r="C369" s="62" t="s">
        <v>664</v>
      </c>
      <c r="D369" s="61" t="s">
        <v>18</v>
      </c>
      <c r="E369" s="61" t="n">
        <v>10</v>
      </c>
      <c r="F369" s="63" t="n">
        <v>348.98</v>
      </c>
      <c r="G369" s="64" t="n">
        <f aca="false">F369*0.26</f>
        <v>90.7348</v>
      </c>
      <c r="H369" s="64" t="n">
        <f aca="false">F369+G369</f>
        <v>439.7148</v>
      </c>
      <c r="I369" s="64" t="n">
        <f aca="false">E369*H369</f>
        <v>4397.148</v>
      </c>
    </row>
    <row r="370" customFormat="false" ht="20.1" hidden="false" customHeight="true" outlineLevel="0" collapsed="false">
      <c r="A370" s="61" t="s">
        <v>665</v>
      </c>
      <c r="B370" s="61" t="n">
        <v>241318</v>
      </c>
      <c r="C370" s="62" t="s">
        <v>666</v>
      </c>
      <c r="D370" s="61" t="s">
        <v>21</v>
      </c>
      <c r="E370" s="61" t="n">
        <v>20</v>
      </c>
      <c r="F370" s="63" t="n">
        <v>993.02</v>
      </c>
      <c r="G370" s="64" t="n">
        <f aca="false">F370*0.26</f>
        <v>258.1852</v>
      </c>
      <c r="H370" s="64" t="n">
        <f aca="false">F370+G370</f>
        <v>1251.2052</v>
      </c>
      <c r="I370" s="64" t="n">
        <f aca="false">E370*H370</f>
        <v>25024.104</v>
      </c>
    </row>
    <row r="371" customFormat="false" ht="20.1" hidden="false" customHeight="true" outlineLevel="0" collapsed="false">
      <c r="A371" s="56" t="s">
        <v>667</v>
      </c>
      <c r="B371" s="57"/>
      <c r="C371" s="58" t="s">
        <v>668</v>
      </c>
      <c r="D371" s="57"/>
      <c r="E371" s="57"/>
      <c r="F371" s="59"/>
      <c r="G371" s="60"/>
      <c r="H371" s="60"/>
      <c r="I371" s="60"/>
    </row>
    <row r="372" customFormat="false" ht="20.1" hidden="false" customHeight="true" outlineLevel="0" collapsed="false">
      <c r="A372" s="61" t="s">
        <v>669</v>
      </c>
      <c r="B372" s="61" t="n">
        <v>250547</v>
      </c>
      <c r="C372" s="62" t="s">
        <v>670</v>
      </c>
      <c r="D372" s="61" t="s">
        <v>21</v>
      </c>
      <c r="E372" s="61" t="n">
        <v>3</v>
      </c>
      <c r="F372" s="63" t="n">
        <v>1789.01</v>
      </c>
      <c r="G372" s="64" t="n">
        <f aca="false">F372*0.26</f>
        <v>465.1426</v>
      </c>
      <c r="H372" s="64" t="n">
        <f aca="false">F372+G372</f>
        <v>2254.1526</v>
      </c>
      <c r="I372" s="64" t="n">
        <f aca="false">E372*H372</f>
        <v>6762.4578</v>
      </c>
    </row>
    <row r="373" customFormat="false" ht="20.1" hidden="false" customHeight="true" outlineLevel="0" collapsed="false">
      <c r="A373" s="56" t="s">
        <v>926</v>
      </c>
      <c r="B373" s="57"/>
      <c r="C373" s="58" t="s">
        <v>927</v>
      </c>
      <c r="D373" s="57"/>
      <c r="E373" s="57"/>
      <c r="F373" s="59"/>
      <c r="G373" s="60"/>
      <c r="H373" s="60"/>
      <c r="I373" s="60"/>
    </row>
    <row r="374" customFormat="false" ht="20.1" hidden="false" customHeight="true" outlineLevel="0" collapsed="false">
      <c r="A374" s="61" t="s">
        <v>928</v>
      </c>
      <c r="B374" s="61" t="n">
        <v>250646</v>
      </c>
      <c r="C374" s="62" t="s">
        <v>929</v>
      </c>
      <c r="D374" s="61" t="s">
        <v>21</v>
      </c>
      <c r="E374" s="61" t="n">
        <v>1</v>
      </c>
      <c r="F374" s="63" t="n">
        <v>12849.11</v>
      </c>
      <c r="G374" s="64" t="n">
        <f aca="false">F374*0.26</f>
        <v>3340.7686</v>
      </c>
      <c r="H374" s="64" t="n">
        <f aca="false">F374+G374</f>
        <v>16189.8786</v>
      </c>
      <c r="I374" s="64" t="n">
        <f aca="false">E374*H374</f>
        <v>16189.8786</v>
      </c>
    </row>
    <row r="375" customFormat="false" ht="20.1" hidden="false" customHeight="true" outlineLevel="0" collapsed="false">
      <c r="A375" s="61" t="s">
        <v>930</v>
      </c>
      <c r="B375" s="61" t="n">
        <v>250512</v>
      </c>
      <c r="C375" s="62" t="s">
        <v>931</v>
      </c>
      <c r="D375" s="61" t="s">
        <v>21</v>
      </c>
      <c r="E375" s="61" t="n">
        <v>1</v>
      </c>
      <c r="F375" s="63" t="n">
        <v>1798.31</v>
      </c>
      <c r="G375" s="64" t="n">
        <f aca="false">F375*0.26</f>
        <v>467.5606</v>
      </c>
      <c r="H375" s="64" t="n">
        <f aca="false">F375+G375</f>
        <v>2265.8706</v>
      </c>
      <c r="I375" s="64" t="n">
        <f aca="false">E375*H375</f>
        <v>2265.8706</v>
      </c>
    </row>
    <row r="376" customFormat="false" ht="20.1" hidden="false" customHeight="true" outlineLevel="0" collapsed="false">
      <c r="A376" s="81" t="s">
        <v>673</v>
      </c>
      <c r="B376" s="82"/>
      <c r="C376" s="83" t="s">
        <v>674</v>
      </c>
      <c r="D376" s="82"/>
      <c r="E376" s="82"/>
      <c r="F376" s="84"/>
      <c r="G376" s="85"/>
      <c r="H376" s="85"/>
      <c r="I376" s="86"/>
    </row>
    <row r="377" customFormat="false" ht="20.1" hidden="false" customHeight="true" outlineLevel="0" collapsed="false">
      <c r="A377" s="73" t="s">
        <v>675</v>
      </c>
      <c r="B377" s="77" t="n">
        <v>251463</v>
      </c>
      <c r="C377" s="66" t="s">
        <v>676</v>
      </c>
      <c r="D377" s="73" t="s">
        <v>18</v>
      </c>
      <c r="E377" s="73" t="n">
        <v>30</v>
      </c>
      <c r="F377" s="78" t="n">
        <v>748.33</v>
      </c>
      <c r="G377" s="64" t="n">
        <f aca="false">F377*0.27</f>
        <v>202.0491</v>
      </c>
      <c r="H377" s="79" t="n">
        <f aca="false">SUM(F377:G377)</f>
        <v>950.3791</v>
      </c>
      <c r="I377" s="64" t="n">
        <f aca="false">E377*H377</f>
        <v>28511.373</v>
      </c>
    </row>
    <row r="378" customFormat="false" ht="20.1" hidden="false" customHeight="true" outlineLevel="0" collapsed="false">
      <c r="A378" s="73" t="s">
        <v>677</v>
      </c>
      <c r="B378" s="77" t="n">
        <v>251027</v>
      </c>
      <c r="C378" s="66" t="s">
        <v>678</v>
      </c>
      <c r="D378" s="73" t="s">
        <v>21</v>
      </c>
      <c r="E378" s="73" t="n">
        <v>10</v>
      </c>
      <c r="F378" s="78" t="n">
        <v>259.03</v>
      </c>
      <c r="G378" s="64" t="n">
        <f aca="false">F378*0.27</f>
        <v>69.9381</v>
      </c>
      <c r="H378" s="79" t="n">
        <f aca="false">SUM(F378:G378)</f>
        <v>328.9681</v>
      </c>
      <c r="I378" s="64" t="n">
        <f aca="false">E378*H378</f>
        <v>3289.681</v>
      </c>
    </row>
    <row r="379" customFormat="false" ht="20.1" hidden="false" customHeight="true" outlineLevel="0" collapsed="false">
      <c r="A379" s="73" t="s">
        <v>679</v>
      </c>
      <c r="B379" s="77" t="n">
        <v>251321</v>
      </c>
      <c r="C379" s="66" t="s">
        <v>680</v>
      </c>
      <c r="D379" s="73" t="s">
        <v>18</v>
      </c>
      <c r="E379" s="73" t="n">
        <v>300</v>
      </c>
      <c r="F379" s="78" t="n">
        <v>94.8</v>
      </c>
      <c r="G379" s="64" t="n">
        <f aca="false">F379*0.27</f>
        <v>25.596</v>
      </c>
      <c r="H379" s="79" t="n">
        <f aca="false">SUM(F379:G379)</f>
        <v>120.396</v>
      </c>
      <c r="I379" s="64" t="n">
        <f aca="false">E379*H379</f>
        <v>36118.8</v>
      </c>
    </row>
    <row r="380" customFormat="false" ht="20.1" hidden="false" customHeight="true" outlineLevel="0" collapsed="false">
      <c r="A380" s="56" t="s">
        <v>932</v>
      </c>
      <c r="B380" s="57"/>
      <c r="C380" s="58" t="s">
        <v>933</v>
      </c>
      <c r="D380" s="57"/>
      <c r="E380" s="57"/>
      <c r="F380" s="59"/>
      <c r="G380" s="60"/>
      <c r="H380" s="60"/>
      <c r="I380" s="60"/>
    </row>
    <row r="381" customFormat="false" ht="20.1" hidden="false" customHeight="true" outlineLevel="0" collapsed="false">
      <c r="A381" s="61" t="s">
        <v>934</v>
      </c>
      <c r="B381" s="61" t="n">
        <v>260664</v>
      </c>
      <c r="C381" s="62" t="s">
        <v>935</v>
      </c>
      <c r="D381" s="61" t="s">
        <v>18</v>
      </c>
      <c r="E381" s="61" t="n">
        <v>500</v>
      </c>
      <c r="F381" s="63" t="n">
        <v>111.59</v>
      </c>
      <c r="G381" s="64" t="n">
        <f aca="false">F381*0.26</f>
        <v>29.0134</v>
      </c>
      <c r="H381" s="64" t="n">
        <f aca="false">F381+G381</f>
        <v>140.6034</v>
      </c>
      <c r="I381" s="64" t="n">
        <f aca="false">E381*H381</f>
        <v>70301.7</v>
      </c>
    </row>
    <row r="382" customFormat="false" ht="20.1" hidden="false" customHeight="true" outlineLevel="0" collapsed="false">
      <c r="A382" s="61" t="s">
        <v>936</v>
      </c>
      <c r="B382" s="61" t="n">
        <v>260651</v>
      </c>
      <c r="C382" s="62" t="s">
        <v>937</v>
      </c>
      <c r="D382" s="61" t="s">
        <v>51</v>
      </c>
      <c r="E382" s="61" t="n">
        <v>50</v>
      </c>
      <c r="F382" s="63" t="n">
        <v>379.75</v>
      </c>
      <c r="G382" s="64" t="n">
        <f aca="false">F382*0.26</f>
        <v>98.735</v>
      </c>
      <c r="H382" s="64" t="n">
        <f aca="false">F382+G382</f>
        <v>478.485</v>
      </c>
      <c r="I382" s="64" t="n">
        <f aca="false">E382*H382</f>
        <v>23924.25</v>
      </c>
    </row>
    <row r="383" customFormat="false" ht="20.1" hidden="false" customHeight="true" outlineLevel="0" collapsed="false">
      <c r="A383" s="61" t="s">
        <v>938</v>
      </c>
      <c r="B383" s="61" t="n">
        <v>260168</v>
      </c>
      <c r="C383" s="62" t="s">
        <v>939</v>
      </c>
      <c r="D383" s="61" t="s">
        <v>18</v>
      </c>
      <c r="E383" s="61" t="n">
        <v>200</v>
      </c>
      <c r="F383" s="63" t="n">
        <v>28.78</v>
      </c>
      <c r="G383" s="64" t="n">
        <f aca="false">F383*0.26</f>
        <v>7.4828</v>
      </c>
      <c r="H383" s="64" t="n">
        <f aca="false">F383+G383</f>
        <v>36.2628</v>
      </c>
      <c r="I383" s="64" t="n">
        <f aca="false">E383*H383</f>
        <v>7252.56</v>
      </c>
    </row>
    <row r="384" customFormat="false" ht="20.1" hidden="false" customHeight="true" outlineLevel="0" collapsed="false">
      <c r="A384" s="61" t="s">
        <v>940</v>
      </c>
      <c r="B384" s="61" t="n">
        <v>260698</v>
      </c>
      <c r="C384" s="62" t="s">
        <v>941</v>
      </c>
      <c r="D384" s="61" t="s">
        <v>18</v>
      </c>
      <c r="E384" s="61" t="n">
        <v>150</v>
      </c>
      <c r="F384" s="63" t="n">
        <v>58.18</v>
      </c>
      <c r="G384" s="64" t="n">
        <f aca="false">F384*0.26</f>
        <v>15.1268</v>
      </c>
      <c r="H384" s="64" t="n">
        <f aca="false">F384+G384</f>
        <v>73.3068</v>
      </c>
      <c r="I384" s="64" t="n">
        <f aca="false">E384*H384</f>
        <v>10996.02</v>
      </c>
    </row>
    <row r="385" customFormat="false" ht="20.1" hidden="false" customHeight="true" outlineLevel="0" collapsed="false">
      <c r="A385" s="61" t="s">
        <v>942</v>
      </c>
      <c r="B385" s="61" t="n">
        <v>260850</v>
      </c>
      <c r="C385" s="62" t="s">
        <v>943</v>
      </c>
      <c r="D385" s="61" t="s">
        <v>40</v>
      </c>
      <c r="E385" s="61" t="n">
        <v>100</v>
      </c>
      <c r="F385" s="63" t="n">
        <v>271.32</v>
      </c>
      <c r="G385" s="64" t="n">
        <f aca="false">F385*0.26</f>
        <v>70.5432</v>
      </c>
      <c r="H385" s="64" t="n">
        <f aca="false">F385+G385</f>
        <v>341.8632</v>
      </c>
      <c r="I385" s="64" t="n">
        <f aca="false">E385*H385</f>
        <v>34186.32</v>
      </c>
    </row>
    <row r="386" customFormat="false" ht="20.1" hidden="false" customHeight="true" outlineLevel="0" collapsed="false">
      <c r="A386" s="81" t="s">
        <v>682</v>
      </c>
      <c r="B386" s="82"/>
      <c r="C386" s="83" t="s">
        <v>683</v>
      </c>
      <c r="D386" s="82"/>
      <c r="E386" s="82"/>
      <c r="F386" s="84"/>
      <c r="G386" s="85"/>
      <c r="H386" s="85"/>
      <c r="I386" s="86"/>
    </row>
    <row r="387" customFormat="false" ht="12.75" hidden="false" customHeight="false" outlineLevel="0" collapsed="false">
      <c r="A387" s="73" t="s">
        <v>684</v>
      </c>
      <c r="B387" s="77" t="n">
        <v>271323</v>
      </c>
      <c r="C387" s="66" t="s">
        <v>685</v>
      </c>
      <c r="D387" s="73" t="s">
        <v>18</v>
      </c>
      <c r="E387" s="73" t="n">
        <v>2000</v>
      </c>
      <c r="F387" s="78" t="n">
        <v>18</v>
      </c>
      <c r="G387" s="64" t="n">
        <f aca="false">F387*0.27</f>
        <v>4.86</v>
      </c>
      <c r="H387" s="79" t="n">
        <f aca="false">SUM(F387:G387)</f>
        <v>22.86</v>
      </c>
      <c r="I387" s="64" t="n">
        <f aca="false">E387*H387</f>
        <v>45720</v>
      </c>
    </row>
    <row r="388" customFormat="false" ht="20.1" hidden="false" customHeight="true" outlineLevel="0" collapsed="false">
      <c r="A388" s="73" t="s">
        <v>686</v>
      </c>
      <c r="B388" s="77" t="n">
        <v>270590</v>
      </c>
      <c r="C388" s="66" t="s">
        <v>687</v>
      </c>
      <c r="D388" s="73" t="s">
        <v>51</v>
      </c>
      <c r="E388" s="73" t="n">
        <v>600</v>
      </c>
      <c r="F388" s="78" t="n">
        <v>8.73</v>
      </c>
      <c r="G388" s="64" t="n">
        <f aca="false">F388*0.27</f>
        <v>2.3571</v>
      </c>
      <c r="H388" s="79" t="n">
        <f aca="false">SUM(F388:G388)</f>
        <v>11.0871</v>
      </c>
      <c r="I388" s="64" t="n">
        <f aca="false">E388*H388</f>
        <v>6652.26</v>
      </c>
    </row>
    <row r="389" customFormat="false" ht="20.1" hidden="false" customHeight="true" outlineLevel="0" collapsed="false">
      <c r="A389" s="73" t="s">
        <v>688</v>
      </c>
      <c r="B389" s="77" t="n">
        <v>270591</v>
      </c>
      <c r="C389" s="66" t="s">
        <v>689</v>
      </c>
      <c r="D389" s="73" t="s">
        <v>51</v>
      </c>
      <c r="E389" s="73" t="n">
        <v>500</v>
      </c>
      <c r="F389" s="78" t="n">
        <v>7.63</v>
      </c>
      <c r="G389" s="64" t="n">
        <f aca="false">F389*0.27</f>
        <v>2.0601</v>
      </c>
      <c r="H389" s="79" t="n">
        <f aca="false">SUM(F389:G389)</f>
        <v>9.6901</v>
      </c>
      <c r="I389" s="64" t="n">
        <f aca="false">E389*H389</f>
        <v>4845.05</v>
      </c>
    </row>
    <row r="390" customFormat="false" ht="20.1" hidden="false" customHeight="true" outlineLevel="0" collapsed="false">
      <c r="A390" s="73" t="s">
        <v>690</v>
      </c>
      <c r="B390" s="77" t="n">
        <v>270166</v>
      </c>
      <c r="C390" s="66" t="s">
        <v>691</v>
      </c>
      <c r="D390" s="73" t="s">
        <v>18</v>
      </c>
      <c r="E390" s="73" t="n">
        <v>2500</v>
      </c>
      <c r="F390" s="78" t="n">
        <v>7.08</v>
      </c>
      <c r="G390" s="64" t="n">
        <f aca="false">F390*0.27</f>
        <v>1.9116</v>
      </c>
      <c r="H390" s="79" t="n">
        <f aca="false">SUM(F390:G390)</f>
        <v>8.9916</v>
      </c>
      <c r="I390" s="64" t="n">
        <f aca="false">E390*H390</f>
        <v>22479</v>
      </c>
    </row>
    <row r="391" customFormat="false" ht="20.1" hidden="false" customHeight="true" outlineLevel="0" collapsed="false">
      <c r="A391" s="73" t="s">
        <v>692</v>
      </c>
      <c r="B391" s="77" t="n">
        <v>270220</v>
      </c>
      <c r="C391" s="66" t="s">
        <v>693</v>
      </c>
      <c r="D391" s="73" t="s">
        <v>18</v>
      </c>
      <c r="E391" s="73" t="n">
        <v>5000</v>
      </c>
      <c r="F391" s="78" t="n">
        <v>6.41</v>
      </c>
      <c r="G391" s="64" t="n">
        <f aca="false">F391*0.27</f>
        <v>1.7307</v>
      </c>
      <c r="H391" s="79" t="n">
        <f aca="false">SUM(F391:G391)</f>
        <v>8.1407</v>
      </c>
      <c r="I391" s="64" t="n">
        <f aca="false">E391*H391</f>
        <v>40703.5</v>
      </c>
    </row>
    <row r="392" customFormat="false" ht="20.1" hidden="false" customHeight="true" outlineLevel="0" collapsed="false">
      <c r="A392" s="87" t="s">
        <v>694</v>
      </c>
      <c r="B392" s="88" t="n">
        <v>270768</v>
      </c>
      <c r="C392" s="89" t="s">
        <v>695</v>
      </c>
      <c r="D392" s="87" t="s">
        <v>18</v>
      </c>
      <c r="E392" s="87" t="n">
        <v>2000</v>
      </c>
      <c r="F392" s="90" t="n">
        <v>22.62</v>
      </c>
      <c r="G392" s="91" t="n">
        <f aca="false">F392*0.27</f>
        <v>6.1074</v>
      </c>
      <c r="H392" s="92" t="n">
        <f aca="false">SUM(F392:G392)</f>
        <v>28.7274</v>
      </c>
      <c r="I392" s="91" t="n">
        <f aca="false">E392*H392</f>
        <v>57454.8</v>
      </c>
    </row>
    <row r="393" customFormat="false" ht="12.75" hidden="false" customHeight="false" outlineLevel="0" collapsed="false">
      <c r="A393" s="93" t="s">
        <v>696</v>
      </c>
      <c r="B393" s="93"/>
      <c r="C393" s="93"/>
      <c r="D393" s="93"/>
      <c r="E393" s="93"/>
      <c r="F393" s="93"/>
      <c r="G393" s="93"/>
      <c r="H393" s="93"/>
      <c r="I393" s="94" t="n">
        <f aca="false">SUM(I5:I392)</f>
        <v>33364113.26598</v>
      </c>
    </row>
  </sheetData>
  <mergeCells count="3">
    <mergeCell ref="A1:I1"/>
    <mergeCell ref="A2:I2"/>
    <mergeCell ref="A393:H393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8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LibreOffice/7.1.0.3$Windows_X86_64 LibreOffice_project/f6099ecf3d29644b5008cc8f48f42f4a40986e4c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2021-10-25T18:51:43Z</dcterms:created>
  <dc:creator>esousa</dc:creator>
  <dc:description/>
  <dc:language>pt-BR</dc:language>
  <cp:lastModifiedBy/>
  <cp:lastPrinted>2023-01-10T10:08:09Z</cp:lastPrinted>
  <dcterms:modified xsi:type="dcterms:W3CDTF">2023-01-10T10:08:48Z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