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 Sintético" sheetId="1" state="visible" r:id="rId2"/>
  </sheets>
  <definedNames>
    <definedName function="false" hidden="false" localSheetId="0" name="_xlnm.Print_Titles" vbProcedure="false">'[1]repeated header'!$4:$4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<sst xmlns="http://schemas.openxmlformats.org/spreadsheetml/2006/main" count="521" uniqueCount="343">
  <si>
    <t xml:space="preserve">PREFEITURA MUNICIPAL DE ANANINDEUA</t>
  </si>
  <si>
    <t xml:space="preserve">SECRETARIA MUNICIPAL DE SAÚDE- SESAU</t>
  </si>
  <si>
    <t xml:space="preserve">COORDENAÇÃO DE PROJETOS E FISCALIZAÇÃO DE OBRAS CPFO</t>
  </si>
  <si>
    <t xml:space="preserve">Obra</t>
  </si>
  <si>
    <t xml:space="preserve">Bancos</t>
  </si>
  <si>
    <t xml:space="preserve">B.D.I.</t>
  </si>
  <si>
    <t xml:space="preserve">Encargos Sociais</t>
  </si>
  <si>
    <t xml:space="preserve">UBS mururé</t>
  </si>
  <si>
    <t xml:space="preserve">SINAPI - 07/2022 - Pará
SBC - 09/2022 - Pará
ORSE - 07/2022 - Sergipe
SEDOP - 05/2022 - Pará
</t>
  </si>
  <si>
    <t xml:space="preserve">26,0%</t>
  </si>
  <si>
    <t xml:space="preserve">Não Desonerado: embutido nos preços unitário dos insumos de mão de obra, de acordo com as bases.</t>
  </si>
  <si>
    <t xml:space="preserve">Orçamento Sintético</t>
  </si>
  <si>
    <t xml:space="preserve">Item</t>
  </si>
  <si>
    <t xml:space="preserve">Código</t>
  </si>
  <si>
    <t xml:space="preserve">Banco</t>
  </si>
  <si>
    <t xml:space="preserve">Descrição</t>
  </si>
  <si>
    <t xml:space="preserve">Und</t>
  </si>
  <si>
    <t xml:space="preserve">Quant.</t>
  </si>
  <si>
    <t xml:space="preserve">Valor Unit</t>
  </si>
  <si>
    <t xml:space="preserve">Valor Unit com BDI</t>
  </si>
  <si>
    <t xml:space="preserve">Total</t>
  </si>
  <si>
    <t xml:space="preserve">Peso (%)</t>
  </si>
  <si>
    <t xml:space="preserve"> 1 </t>
  </si>
  <si>
    <t xml:space="preserve">SERVIÇOS PRELIMINARES</t>
  </si>
  <si>
    <t xml:space="preserve"> 1.2 </t>
  </si>
  <si>
    <t xml:space="preserve"> 011340 </t>
  </si>
  <si>
    <t xml:space="preserve">SEDOP</t>
  </si>
  <si>
    <t xml:space="preserve">Placa de obra em lona com plotagem de gráfica</t>
  </si>
  <si>
    <t xml:space="preserve">m²</t>
  </si>
  <si>
    <t xml:space="preserve"> 1.3 </t>
  </si>
  <si>
    <t xml:space="preserve"> 011171 </t>
  </si>
  <si>
    <t xml:space="preserve">Licenças e taxas da obra (até 500m2)</t>
  </si>
  <si>
    <t xml:space="preserve">CJ</t>
  </si>
  <si>
    <t xml:space="preserve"> 1.4 </t>
  </si>
  <si>
    <t xml:space="preserve"> 030011 </t>
  </si>
  <si>
    <t xml:space="preserve">Aterro incluindo carga, descarga, transporte e apiloamento</t>
  </si>
  <si>
    <t xml:space="preserve">m³</t>
  </si>
  <si>
    <t xml:space="preserve"> 1.5 </t>
  </si>
  <si>
    <t xml:space="preserve"> 011350 </t>
  </si>
  <si>
    <t xml:space="preserve">Tapume metálico</t>
  </si>
  <si>
    <t xml:space="preserve">M</t>
  </si>
  <si>
    <t xml:space="preserve">D</t>
  </si>
  <si>
    <t xml:space="preserve">H</t>
  </si>
  <si>
    <t xml:space="preserve">TOTAL</t>
  </si>
  <si>
    <t xml:space="preserve"> 1.6 </t>
  </si>
  <si>
    <t xml:space="preserve"> 90778 </t>
  </si>
  <si>
    <t xml:space="preserve">SINAPI</t>
  </si>
  <si>
    <t xml:space="preserve">ENGENHEIRO CIVIL DE OBRA PLENO COM ENCARGOS COMPLEMENTARES</t>
  </si>
  <si>
    <t xml:space="preserve"> 1.7 </t>
  </si>
  <si>
    <t xml:space="preserve"> 010767 </t>
  </si>
  <si>
    <t xml:space="preserve">Barracão de madeira (incl. instalações)</t>
  </si>
  <si>
    <t xml:space="preserve"> 2 </t>
  </si>
  <si>
    <t xml:space="preserve">Fundação/Estrutura</t>
  </si>
  <si>
    <t xml:space="preserve"> 2.1 </t>
  </si>
  <si>
    <t xml:space="preserve"> 051172 </t>
  </si>
  <si>
    <t xml:space="preserve">Concreto armado FCK=25MPA com forma aparente - 1 reaproveitamento (incl. lançamento e aden</t>
  </si>
  <si>
    <t xml:space="preserve"> 2.2 </t>
  </si>
  <si>
    <t xml:space="preserve"> 050729 </t>
  </si>
  <si>
    <t xml:space="preserve">Concreto armado fck=20MPA c/ forma mad. branca (incl. lançamento e adensamento)</t>
  </si>
  <si>
    <t xml:space="preserve"> 2.3 </t>
  </si>
  <si>
    <t xml:space="preserve"> 050771 </t>
  </si>
  <si>
    <t xml:space="preserve">Laje pré-moldada treliçada (Incl. capiamento)</t>
  </si>
  <si>
    <t xml:space="preserve"> 2.4 </t>
  </si>
  <si>
    <t xml:space="preserve"> 071361 </t>
  </si>
  <si>
    <t xml:space="preserve">Estrutura metálica p/ cobertura - 2 águas-vão 20m</t>
  </si>
  <si>
    <t xml:space="preserve"> 3 </t>
  </si>
  <si>
    <t xml:space="preserve">Tratamentos</t>
  </si>
  <si>
    <t xml:space="preserve"> 3.1 </t>
  </si>
  <si>
    <t xml:space="preserve"> 080704 </t>
  </si>
  <si>
    <t xml:space="preserve">Manta asfáltica SBS-3mm c/ filme de polietileno</t>
  </si>
  <si>
    <t xml:space="preserve"> 3.2 </t>
  </si>
  <si>
    <t xml:space="preserve"> 080314 </t>
  </si>
  <si>
    <t xml:space="preserve">Impermeabilização asfáltica para concreto e alvenaria (3 demãos)</t>
  </si>
  <si>
    <t xml:space="preserve"> 4 </t>
  </si>
  <si>
    <t xml:space="preserve">Paredes e painéis</t>
  </si>
  <si>
    <t xml:space="preserve"> 4.1 </t>
  </si>
  <si>
    <t xml:space="preserve"> 87505 </t>
  </si>
  <si>
    <t xml:space="preserve">ALVENARIA DE VEDAÇÃO DE BLOCOS CERÂMICOS FURADOS NA HORIZONTAL DE 11,5X19X19CM (ESPESSURA 11,5M) DE PAREDES COM ÁREA LÍQUIDA MAIOR OU IGUAL A 6M² SEM VÃOS E ARGAMASSA DE ASSENTAMENTO COM PREPARO EM BETONEIRA. AF_06/2014</t>
  </si>
  <si>
    <t xml:space="preserve"> 4.2 </t>
  </si>
  <si>
    <t xml:space="preserve"> 061460 </t>
  </si>
  <si>
    <t xml:space="preserve">Divisória em gesso acartonado acústico e=11cm</t>
  </si>
  <si>
    <t xml:space="preserve"> 5 </t>
  </si>
  <si>
    <t xml:space="preserve">Cobertura</t>
  </si>
  <si>
    <t xml:space="preserve"> 5.1 </t>
  </si>
  <si>
    <t xml:space="preserve"> 070047 </t>
  </si>
  <si>
    <t xml:space="preserve">Cobertura - telha de fibrocimento e=6mm</t>
  </si>
  <si>
    <t xml:space="preserve"> 5.2 </t>
  </si>
  <si>
    <t xml:space="preserve"> 070053 </t>
  </si>
  <si>
    <t xml:space="preserve">Estrutura em mad.p/ chapa fibrocimento - pc. aparelhada</t>
  </si>
  <si>
    <t xml:space="preserve"> 5.3 </t>
  </si>
  <si>
    <t xml:space="preserve"> 071465 </t>
  </si>
  <si>
    <t xml:space="preserve">Cobertura - telha em aço galvanizado e=0,5mm</t>
  </si>
  <si>
    <t xml:space="preserve"> 5.4 </t>
  </si>
  <si>
    <t xml:space="preserve"> 070510 </t>
  </si>
  <si>
    <t xml:space="preserve">Ripamento</t>
  </si>
  <si>
    <t xml:space="preserve"> 5.5 </t>
  </si>
  <si>
    <t xml:space="preserve"> 92263 </t>
  </si>
  <si>
    <t xml:space="preserve">FABRICAÇÃO DE FÔRMA PARA PILARES E ESTRUTURAS SIMILARES, EM CHAPA DE MADEIRA COMPENSADA RESINADA, E = 17 MM. AF_09/2020</t>
  </si>
  <si>
    <t xml:space="preserve"> 5.6 </t>
  </si>
  <si>
    <t xml:space="preserve"> 050353 </t>
  </si>
  <si>
    <t xml:space="preserve">Concreto armado p/ rufos (incl. lançamento e adensamento)</t>
  </si>
  <si>
    <t xml:space="preserve"> 5.7 </t>
  </si>
  <si>
    <t xml:space="preserve"> 050757 </t>
  </si>
  <si>
    <t xml:space="preserve">Concreto armado p/ calhas e percintas (incl. lançamento e adensamento)</t>
  </si>
  <si>
    <t xml:space="preserve"> 5.8 </t>
  </si>
  <si>
    <t xml:space="preserve"> 6 </t>
  </si>
  <si>
    <t xml:space="preserve">Pisos</t>
  </si>
  <si>
    <t xml:space="preserve"> 6.1 </t>
  </si>
  <si>
    <t xml:space="preserve"> 101750 </t>
  </si>
  <si>
    <t xml:space="preserve">PISO CIMENTADO, TRAÇO 1:3 (CIMENTO E AREIA), ACABAMENTO RÚSTICO, ESPESSURA 4,0 CM, PREPARO MECÂNICO DA ARGAMASSA. AF_09/2020</t>
  </si>
  <si>
    <t xml:space="preserve"> 6.2 </t>
  </si>
  <si>
    <t xml:space="preserve"> 130507 </t>
  </si>
  <si>
    <t xml:space="preserve">Camada impermeabilizadora e=10cm c/ seixo</t>
  </si>
  <si>
    <t xml:space="preserve"> 6.3 </t>
  </si>
  <si>
    <t xml:space="preserve"> 130110 </t>
  </si>
  <si>
    <t xml:space="preserve">Camada regularizadora no traço 1:4</t>
  </si>
  <si>
    <t xml:space="preserve"> 6.4 </t>
  </si>
  <si>
    <t xml:space="preserve"> 130715 </t>
  </si>
  <si>
    <t xml:space="preserve">Porcelanato (natural) - Padrão Médio</t>
  </si>
  <si>
    <t xml:space="preserve"> 6.5 </t>
  </si>
  <si>
    <t xml:space="preserve"> 110645 </t>
  </si>
  <si>
    <t xml:space="preserve">Revestimento Cerâmico Padrão Alto (BANHEIROS)</t>
  </si>
  <si>
    <t xml:space="preserve"> 6.6 </t>
  </si>
  <si>
    <t xml:space="preserve"> 130492 </t>
  </si>
  <si>
    <t xml:space="preserve">Calçada (incl.alicerce, baldrame e concreto c/ junta seca)</t>
  </si>
  <si>
    <t xml:space="preserve"> 7 </t>
  </si>
  <si>
    <t xml:space="preserve">Revestimentos</t>
  </si>
  <si>
    <t xml:space="preserve"> 7.1 </t>
  </si>
  <si>
    <t xml:space="preserve"> 110763 </t>
  </si>
  <si>
    <t xml:space="preserve">Reboco com argamassa 1:6:Adit. Plast.</t>
  </si>
  <si>
    <t xml:space="preserve"> 7.2 </t>
  </si>
  <si>
    <t xml:space="preserve"> 87897 </t>
  </si>
  <si>
    <t xml:space="preserve">CHAPISCO APLICADO EM ALVENARIA (SEM PRESENÇA DE VÃOS) E ESTRUTURAS DE CONCRETO DE FACHADA, COM EQUIPAMENTO DE PROJEÇÃO.  ARGAMASSA TRAÇO 1:3 COM PREPARO EM BETONEIRA 400 L. AF_06/2014</t>
  </si>
  <si>
    <t xml:space="preserve"> 7.3 </t>
  </si>
  <si>
    <t xml:space="preserve"> 110644 </t>
  </si>
  <si>
    <t xml:space="preserve">Revestimento Cerâmico Padrão Médio</t>
  </si>
  <si>
    <t xml:space="preserve"> 7.4 </t>
  </si>
  <si>
    <t xml:space="preserve"> 110581 </t>
  </si>
  <si>
    <t xml:space="preserve">Cerâmica 10x10cm (padrao medio)</t>
  </si>
  <si>
    <t xml:space="preserve"> 8 </t>
  </si>
  <si>
    <t xml:space="preserve">Esquadrias</t>
  </si>
  <si>
    <t xml:space="preserve"> 8.1 </t>
  </si>
  <si>
    <t xml:space="preserve">Madeira</t>
  </si>
  <si>
    <t xml:space="preserve"> 8.1.1 </t>
  </si>
  <si>
    <t xml:space="preserve"> 090061 </t>
  </si>
  <si>
    <t xml:space="preserve">Porta mad. compens. c/caix. simples e alizar (Portas de 0,90x2,10)</t>
  </si>
  <si>
    <t xml:space="preserve"> 8.1.2 </t>
  </si>
  <si>
    <t xml:space="preserve"> 100818 </t>
  </si>
  <si>
    <t xml:space="preserve">Fechadura para porta interna</t>
  </si>
  <si>
    <t xml:space="preserve">UN</t>
  </si>
  <si>
    <t xml:space="preserve"> 8.1.3 </t>
  </si>
  <si>
    <t xml:space="preserve"> 1002270 </t>
  </si>
  <si>
    <t xml:space="preserve">Ferragens p/ porta interna 1 fl.</t>
  </si>
  <si>
    <t xml:space="preserve"> 8.2 </t>
  </si>
  <si>
    <t xml:space="preserve">Alumínio e vidro</t>
  </si>
  <si>
    <t xml:space="preserve"> 8.2.1 </t>
  </si>
  <si>
    <t xml:space="preserve"> 090071 </t>
  </si>
  <si>
    <t xml:space="preserve">Grade de ferro 1/2" (incl. pint. anti-corrosiva)</t>
  </si>
  <si>
    <t xml:space="preserve"> 8.2.2 </t>
  </si>
  <si>
    <t xml:space="preserve"> 091379 </t>
  </si>
  <si>
    <t xml:space="preserve">Porta em vidro temperado c/ ferragens -(sem mola)</t>
  </si>
  <si>
    <t xml:space="preserve"> 8.2.3 </t>
  </si>
  <si>
    <t xml:space="preserve"> 091512 </t>
  </si>
  <si>
    <t xml:space="preserve">Esquadria de correr em vidro temperado de 8mm</t>
  </si>
  <si>
    <t xml:space="preserve"> 8.2.4 </t>
  </si>
  <si>
    <t xml:space="preserve"> 1012730 </t>
  </si>
  <si>
    <t xml:space="preserve">Mola p/ porta de vidro</t>
  </si>
  <si>
    <t xml:space="preserve"> 8.2.5 </t>
  </si>
  <si>
    <t xml:space="preserve"> 091500 </t>
  </si>
  <si>
    <t xml:space="preserve">Portão em grade c/ chapa de ferro 3/16" - incl. ferragens e pintura antiferruginosa</t>
  </si>
  <si>
    <t xml:space="preserve"> 8.2.6 </t>
  </si>
  <si>
    <t xml:space="preserve"> 161392 </t>
  </si>
  <si>
    <t xml:space="preserve">Vidro temperado incolor e= 8mm com ferragens (muro de vidro)</t>
  </si>
  <si>
    <t xml:space="preserve"> 8.2.7 </t>
  </si>
  <si>
    <t xml:space="preserve"> 091381 </t>
  </si>
  <si>
    <t xml:space="preserve">Esquadria c/ venezianas de aluminio  anodizado preto c/ ferragens</t>
  </si>
  <si>
    <t xml:space="preserve"> 9 </t>
  </si>
  <si>
    <t xml:space="preserve">Forro</t>
  </si>
  <si>
    <t xml:space="preserve"> 9.1 </t>
  </si>
  <si>
    <t xml:space="preserve"> 141336 </t>
  </si>
  <si>
    <t xml:space="preserve">Forro em lambri de PVC</t>
  </si>
  <si>
    <t xml:space="preserve"> 9.2 </t>
  </si>
  <si>
    <t xml:space="preserve"> 140348 </t>
  </si>
  <si>
    <t xml:space="preserve">Barroteamento em madeira de lei p/ forro PVC</t>
  </si>
  <si>
    <t xml:space="preserve"> 10 </t>
  </si>
  <si>
    <t xml:space="preserve">Pintura</t>
  </si>
  <si>
    <t xml:space="preserve"> 10.1 </t>
  </si>
  <si>
    <t xml:space="preserve"> 151284 </t>
  </si>
  <si>
    <t xml:space="preserve">Acrílica semi-brilho c/ massa e selador - interna e externa</t>
  </si>
  <si>
    <t xml:space="preserve"> 10.2 </t>
  </si>
  <si>
    <t xml:space="preserve"> 150302 </t>
  </si>
  <si>
    <t xml:space="preserve">Esmalte s/ ferro (superf. lisa)</t>
  </si>
  <si>
    <t xml:space="preserve"> 11 </t>
  </si>
  <si>
    <t xml:space="preserve">Instalações elétricas e lógica</t>
  </si>
  <si>
    <t xml:space="preserve"> 11.1 </t>
  </si>
  <si>
    <t xml:space="preserve"> 170701 </t>
  </si>
  <si>
    <t xml:space="preserve">Ponto de força (tubul., fiaçao e disjuntor) acima de 200W</t>
  </si>
  <si>
    <t xml:space="preserve">PT</t>
  </si>
  <si>
    <t xml:space="preserve"> 11.2 </t>
  </si>
  <si>
    <t xml:space="preserve"> 170882 </t>
  </si>
  <si>
    <t xml:space="preserve">Caixa polifásica padrão Celpa</t>
  </si>
  <si>
    <t xml:space="preserve"> 11.3 </t>
  </si>
  <si>
    <t xml:space="preserve"> 170081 </t>
  </si>
  <si>
    <t xml:space="preserve">Ponto de luz / força (c/tubul., cx. e fiaçao) ate 200W (TOMADA)</t>
  </si>
  <si>
    <t xml:space="preserve">Ponto de luz / força (c/tubul., cx. e fiaçao) ate 200W (ILUMINAÇÃO)</t>
  </si>
  <si>
    <t xml:space="preserve"> 11.4 </t>
  </si>
  <si>
    <t xml:space="preserve"> 170625 </t>
  </si>
  <si>
    <t xml:space="preserve">Poste em fo.go. h=11m (incl.base concr.ciclópico)</t>
  </si>
  <si>
    <t xml:space="preserve"> 11.5 </t>
  </si>
  <si>
    <t xml:space="preserve"> 230262 </t>
  </si>
  <si>
    <t xml:space="preserve">Ponto p/ar condicionado(tubul.,cj.airstop e fiaçao)</t>
  </si>
  <si>
    <t xml:space="preserve"> 11.6 </t>
  </si>
  <si>
    <t xml:space="preserve"> 170749 </t>
  </si>
  <si>
    <t xml:space="preserve">Cabo de cobre  35mm2 - 1 KV</t>
  </si>
  <si>
    <t xml:space="preserve"> 11.7 </t>
  </si>
  <si>
    <t xml:space="preserve"> 171528 </t>
  </si>
  <si>
    <t xml:space="preserve">Lâmpada de Led Tubular 18W bivolt</t>
  </si>
  <si>
    <t xml:space="preserve"> 11.8 </t>
  </si>
  <si>
    <t xml:space="preserve"> 170748 </t>
  </si>
  <si>
    <t xml:space="preserve">Cabo de cobre  25mm2 - 1KV</t>
  </si>
  <si>
    <t xml:space="preserve"> 11.9 </t>
  </si>
  <si>
    <t xml:space="preserve"> 171527 </t>
  </si>
  <si>
    <t xml:space="preserve">Lâmpada de Led Tubular 10W bivolt</t>
  </si>
  <si>
    <t xml:space="preserve"> 11.10 </t>
  </si>
  <si>
    <t xml:space="preserve"> 171270 </t>
  </si>
  <si>
    <t xml:space="preserve">Cabo de cobre nú 16mm²</t>
  </si>
  <si>
    <t xml:space="preserve"> 11.11 </t>
  </si>
  <si>
    <t xml:space="preserve"> 101875 </t>
  </si>
  <si>
    <t xml:space="preserve">QUADRO DE DISTRIBUIÇÃO DE ENERGIA EM CHAPA DE AÇO GALVANIZADO, DE EMBUTIR, COM BARRAMENTO TRIFÁSICO, PARA 12 DISJUNTORES DIN 100A - FORNECIMENTO E INSTALAÇÃO. AF_10/2020</t>
  </si>
  <si>
    <t xml:space="preserve"> 11.12 </t>
  </si>
  <si>
    <t xml:space="preserve"> 101879 </t>
  </si>
  <si>
    <t xml:space="preserve">QUADRO DE DISTRIBUIÇÃO DE ENERGIA EM CHAPA DE AÇO GALVANIZADO, DE EMBUTIR, COM BARRAMENTO TRIFÁSICO, PARA 24 DISJUNTORES DIN 100A - FORNECIMENTO E INSTALAÇÃO. AF_10/2020</t>
  </si>
  <si>
    <t xml:space="preserve"> 11.13 </t>
  </si>
  <si>
    <t xml:space="preserve"> 170339 </t>
  </si>
  <si>
    <t xml:space="preserve">Tomada 2P+T 10A (s/fiaçao)</t>
  </si>
  <si>
    <t xml:space="preserve"> 11.14 </t>
  </si>
  <si>
    <t xml:space="preserve"> 170362 </t>
  </si>
  <si>
    <t xml:space="preserve">Disjuntor 2P - 6 a 32A - PADRÃO DIN</t>
  </si>
  <si>
    <t xml:space="preserve"> 11.15 </t>
  </si>
  <si>
    <t xml:space="preserve"> 171523 </t>
  </si>
  <si>
    <t xml:space="preserve">Tomada 2P+T 20A (s/fiaçao)</t>
  </si>
  <si>
    <t xml:space="preserve"> 11.16 </t>
  </si>
  <si>
    <t xml:space="preserve"> 170326 </t>
  </si>
  <si>
    <t xml:space="preserve">Disjuntor 1P - 6 a 32A - PADRÃO DIN</t>
  </si>
  <si>
    <t xml:space="preserve"> 11.17 </t>
  </si>
  <si>
    <t xml:space="preserve"> 170393 </t>
  </si>
  <si>
    <t xml:space="preserve">Disjuntor 3P - 63 a 100A - PADRÃO DIN</t>
  </si>
  <si>
    <t xml:space="preserve"> 11.18 </t>
  </si>
  <si>
    <t xml:space="preserve"> 170683 </t>
  </si>
  <si>
    <t xml:space="preserve">Ponto de logica - UTP (incl. eletr.,cabo e conector)</t>
  </si>
  <si>
    <t xml:space="preserve"> 11.19 </t>
  </si>
  <si>
    <t xml:space="preserve"> 171185 </t>
  </si>
  <si>
    <t xml:space="preserve">Switch 24 portas</t>
  </si>
  <si>
    <t xml:space="preserve"> 11.20 </t>
  </si>
  <si>
    <t xml:space="preserve"> 171192 </t>
  </si>
  <si>
    <t xml:space="preserve">Patch panel 24 portas cat 6e</t>
  </si>
  <si>
    <t xml:space="preserve"> 12 </t>
  </si>
  <si>
    <t xml:space="preserve">Instalação hidrossanitária</t>
  </si>
  <si>
    <t xml:space="preserve"> 12.1 </t>
  </si>
  <si>
    <t xml:space="preserve"> 103835 </t>
  </si>
  <si>
    <t xml:space="preserve">TUBO EM COBRE RÍGIDO, DN 15 MM, CLASSE A, SEM ISOLAMENTO, INSTALADO EM RAMAL E SUB-RAMAL DE GÁS MEDICINAL - FORNECIMENTO E INSTALAÇÃO. AF_04/2022</t>
  </si>
  <si>
    <t xml:space="preserve"> 12.2 </t>
  </si>
  <si>
    <t xml:space="preserve"> 103851 </t>
  </si>
  <si>
    <t xml:space="preserve">CONECTOR EM BRONZE/LATÃO, DN 15 MM X 1/2, SEM ANEL DE SOLDA, BOLSA X ROSCA F, INSTALADO EM RAMAL E SUB-RAMAL DE GÁS MEDICINAL - FORNECIMENTO E INSTALAÇÃO. AF_04/2022</t>
  </si>
  <si>
    <t xml:space="preserve"> 13 </t>
  </si>
  <si>
    <t xml:space="preserve">Instalação de gases</t>
  </si>
  <si>
    <t xml:space="preserve"> 13.1 </t>
  </si>
  <si>
    <t xml:space="preserve"> 190609 </t>
  </si>
  <si>
    <t xml:space="preserve">Bacia sifonada c/cx. descarga acoplada c/ assento</t>
  </si>
  <si>
    <t xml:space="preserve"> 13.2 </t>
  </si>
  <si>
    <t xml:space="preserve"> 190232 </t>
  </si>
  <si>
    <t xml:space="preserve">Lavatorio de louça s/col.c/torn.,sifao e valv.</t>
  </si>
  <si>
    <t xml:space="preserve"> 13.3 </t>
  </si>
  <si>
    <t xml:space="preserve"> 191517 </t>
  </si>
  <si>
    <t xml:space="preserve">Torneira de metal cromada de 1/2" ou 3/4" p/ lavatório</t>
  </si>
  <si>
    <t xml:space="preserve"> 13.4 </t>
  </si>
  <si>
    <t xml:space="preserve"> 191513 </t>
  </si>
  <si>
    <t xml:space="preserve">Cuba em aço inox 40 x30 x15cm</t>
  </si>
  <si>
    <t xml:space="preserve"> 13.5 </t>
  </si>
  <si>
    <t xml:space="preserve"> 231084 </t>
  </si>
  <si>
    <t xml:space="preserve">Ponto de dreno p/ split (10m)</t>
  </si>
  <si>
    <t xml:space="preserve"> 13.6 </t>
  </si>
  <si>
    <t xml:space="preserve"> 251293 </t>
  </si>
  <si>
    <t xml:space="preserve">Tampo em granito verde Ubatuba</t>
  </si>
  <si>
    <t xml:space="preserve"> 13.7 </t>
  </si>
  <si>
    <t xml:space="preserve"> 180214 </t>
  </si>
  <si>
    <t xml:space="preserve">Ponto de esgoto (incl. tubos, conexoes,cx. e ralos)</t>
  </si>
  <si>
    <t xml:space="preserve"> 13.8 </t>
  </si>
  <si>
    <t xml:space="preserve"> 180299 </t>
  </si>
  <si>
    <t xml:space="preserve">Ponto de agua (incl. tubos e conexoes)</t>
  </si>
  <si>
    <t xml:space="preserve"> 13.9 </t>
  </si>
  <si>
    <t xml:space="preserve"> 053651 </t>
  </si>
  <si>
    <t xml:space="preserve">SBC</t>
  </si>
  <si>
    <t xml:space="preserve">FOSSA SEPTICA BIODIGESTOR 10.000L FUNDO CONICO POLIETILENO</t>
  </si>
  <si>
    <t xml:space="preserve"> 14 </t>
  </si>
  <si>
    <t xml:space="preserve">Combate a incêndio</t>
  </si>
  <si>
    <t xml:space="preserve"> 14.1 </t>
  </si>
  <si>
    <t xml:space="preserve"> 241468 </t>
  </si>
  <si>
    <t xml:space="preserve">Placa de sinalização fotoluminoscente</t>
  </si>
  <si>
    <t xml:space="preserve"> 14.2 </t>
  </si>
  <si>
    <t xml:space="preserve"> 201507 </t>
  </si>
  <si>
    <t xml:space="preserve">Extintor de incêndio ABC -  6Kg</t>
  </si>
  <si>
    <t xml:space="preserve"> 14.3 </t>
  </si>
  <si>
    <t xml:space="preserve"> 170978 </t>
  </si>
  <si>
    <t xml:space="preserve">Luminária  c/ lâmp de emergência</t>
  </si>
  <si>
    <t xml:space="preserve"> 14.4 </t>
  </si>
  <si>
    <t xml:space="preserve"> 171063 </t>
  </si>
  <si>
    <t xml:space="preserve">Sinaleira de portão de entrada de veículos</t>
  </si>
  <si>
    <t xml:space="preserve"> 15 </t>
  </si>
  <si>
    <t xml:space="preserve">Diversos</t>
  </si>
  <si>
    <t xml:space="preserve"> 15.1 </t>
  </si>
  <si>
    <t xml:space="preserve"> 190716 </t>
  </si>
  <si>
    <t xml:space="preserve">Barra em aço inox (PCD)</t>
  </si>
  <si>
    <t xml:space="preserve"> 15.2 </t>
  </si>
  <si>
    <t xml:space="preserve"> 260168 </t>
  </si>
  <si>
    <t xml:space="preserve">Plantio de grama (incl. terra preta)</t>
  </si>
  <si>
    <t xml:space="preserve"> 15.3 </t>
  </si>
  <si>
    <t xml:space="preserve"> 241318 </t>
  </si>
  <si>
    <t xml:space="preserve">Placa de inauguração  em aço inox/letras bx. relevo- (40 x 30cm)</t>
  </si>
  <si>
    <t xml:space="preserve"> 15.4 </t>
  </si>
  <si>
    <t xml:space="preserve"> 061458 </t>
  </si>
  <si>
    <t xml:space="preserve">Painel em ACM - Estruturado (fachadas)</t>
  </si>
  <si>
    <t xml:space="preserve"> 15.5 </t>
  </si>
  <si>
    <t xml:space="preserve"> 190036 </t>
  </si>
  <si>
    <t xml:space="preserve">TANQUE DE EXPURGO ACO INOXIDAVEL 70x55cm HIDRONOX</t>
  </si>
  <si>
    <t xml:space="preserve"> 15.6 </t>
  </si>
  <si>
    <t xml:space="preserve"> 190616 </t>
  </si>
  <si>
    <t xml:space="preserve">Valvula de descarga HYDRA cromada 1 1/2"</t>
  </si>
  <si>
    <t xml:space="preserve"> 15.7 </t>
  </si>
  <si>
    <t xml:space="preserve"> 190797 </t>
  </si>
  <si>
    <t xml:space="preserve">Porta papel higiênico - Polipropileno</t>
  </si>
  <si>
    <t xml:space="preserve"> 15.8 </t>
  </si>
  <si>
    <t xml:space="preserve"> 190795 </t>
  </si>
  <si>
    <t xml:space="preserve">Porta toalha de papel - Polipropileno</t>
  </si>
  <si>
    <t xml:space="preserve"> 16 </t>
  </si>
  <si>
    <t xml:space="preserve">limpeza da obra</t>
  </si>
  <si>
    <t xml:space="preserve"> 16.1 </t>
  </si>
  <si>
    <t xml:space="preserve"> 270220 </t>
  </si>
  <si>
    <t xml:space="preserve">Limpeza geral e entrega da obra</t>
  </si>
  <si>
    <t xml:space="preserve">Total sem BDI</t>
  </si>
  <si>
    <t xml:space="preserve">Total do BDI</t>
  </si>
  <si>
    <t xml:space="preserve">Total Geral</t>
  </si>
  <si>
    <t xml:space="preserve">_______________________________________________________________
FÁBIO FURTADO
Outros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</si>
</sst>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&quot;R$ &quot;* #,##0.00_);_(&quot;R$ &quot;* \(#,##0.00\);_(&quot;R$ &quot;* \-??_);_(@_)"/>
    <numFmt numFmtId="166" formatCode="#,##0.00"/>
    <numFmt numFmtId="167" formatCode="#,##0.00\ %"/>
    <numFmt numFmtId="168" formatCode="_-&quot;R$ &quot;* #,##0.00_-;&quot;-R$ &quot;* #,##0.00_-;_-&quot;R$ &quot;* \-??_-;_-@_-"/>
    <numFmt numFmtId="169" formatCode="_(&quot;R$&quot;* #,##0.00_);_(&quot;R$&quot;* \(#,##0.00\);_(&quot;R$&quot;* \-??_);_(@_)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1"/>
      <charset val="1"/>
    </font>
    <font>
      <b val="true"/>
      <sz val="10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21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0" xfId="21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4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4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4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5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5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5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0" fillId="5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0" fillId="5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2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21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0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3" borderId="0" xfId="21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0" xfId="21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8" fillId="3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5" fillId="2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0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3" borderId="0" xfId="21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0" xfId="21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 2 2" xfId="20"/>
    <cellStyle name="Normal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3065760</xdr:colOff>
      <xdr:row>0</xdr:row>
      <xdr:rowOff>61200</xdr:rowOff>
    </xdr:from>
    <xdr:to>
      <xdr:col>3</xdr:col>
      <xdr:colOff>4387320</xdr:colOff>
      <xdr:row>0</xdr:row>
      <xdr:rowOff>485280</xdr:rowOff>
    </xdr:to>
    <xdr:pic>
      <xdr:nvPicPr>
        <xdr:cNvPr id="0" name="Figura1" descr=""/>
        <xdr:cNvPicPr/>
      </xdr:nvPicPr>
      <xdr:blipFill>
        <a:blip r:embed="rId1"/>
        <a:srcRect l="-136" t="-136" r="3279" b="30859"/>
        <a:stretch/>
      </xdr:blipFill>
      <xdr:spPr>
        <a:xfrm>
          <a:off x="5635440" y="61200"/>
          <a:ext cx="1321560" cy="424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122"/>
  <sheetViews>
    <sheetView showFormulas="false" showGridLines="true" showRowColHeaders="true" showZeros="true" rightToLeft="false" tabSelected="true" showOutlineSymbols="false" defaultGridColor="true" view="pageBreakPreview" topLeftCell="C7" colorId="64" zoomScale="130" zoomScaleNormal="100" zoomScalePageLayoutView="130" workbookViewId="0">
      <selection pane="topLeft" activeCell="D9" activeCellId="0" sqref="D9"/>
    </sheetView>
  </sheetViews>
  <sheetFormatPr defaultColWidth="9.43359375" defaultRowHeight="12.75" zeroHeight="false" outlineLevelRow="0" outlineLevelCol="0"/>
  <cols>
    <col collapsed="false" customWidth="true" hidden="false" outlineLevel="0" max="2" min="1" style="0" width="10.99"/>
    <col collapsed="false" customWidth="true" hidden="false" outlineLevel="0" max="3" min="3" style="0" width="14.43"/>
    <col collapsed="false" customWidth="true" hidden="false" outlineLevel="0" max="4" min="4" style="0" width="65.86"/>
    <col collapsed="false" customWidth="true" hidden="false" outlineLevel="0" max="5" min="5" style="0" width="8.71"/>
    <col collapsed="false" customWidth="true" hidden="false" outlineLevel="0" max="10" min="6" style="0" width="14.28"/>
    <col collapsed="false" customWidth="true" hidden="false" outlineLevel="0" max="11" min="11" style="1" width="10.14"/>
    <col collapsed="false" customWidth="true" hidden="false" outlineLevel="0" max="13" min="13" style="0" width="13.29"/>
  </cols>
  <sheetData>
    <row r="1" customFormat="false" ht="57.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8" hidden="false" customHeight="true" outlineLevel="0" collapsed="false">
      <c r="A4" s="5"/>
      <c r="B4" s="5"/>
      <c r="C4" s="5"/>
      <c r="D4" s="5" t="s">
        <v>3</v>
      </c>
      <c r="E4" s="6" t="s">
        <v>4</v>
      </c>
      <c r="F4" s="6"/>
      <c r="G4" s="6" t="s">
        <v>5</v>
      </c>
      <c r="H4" s="6"/>
      <c r="I4" s="6" t="s">
        <v>6</v>
      </c>
      <c r="J4" s="6"/>
    </row>
    <row r="5" customFormat="false" ht="80.1" hidden="false" customHeight="true" outlineLevel="0" collapsed="false">
      <c r="A5" s="7"/>
      <c r="B5" s="7"/>
      <c r="C5" s="7"/>
      <c r="D5" s="7" t="s">
        <v>7</v>
      </c>
      <c r="E5" s="8" t="s">
        <v>8</v>
      </c>
      <c r="F5" s="8"/>
      <c r="G5" s="8" t="s">
        <v>9</v>
      </c>
      <c r="H5" s="8"/>
      <c r="I5" s="8" t="s">
        <v>10</v>
      </c>
      <c r="J5" s="8"/>
    </row>
    <row r="6" customFormat="false" ht="18" hidden="false" customHeight="true" outlineLevel="0" collapsed="false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</row>
    <row r="7" customFormat="false" ht="30" hidden="false" customHeight="true" outlineLevel="0" collapsed="false">
      <c r="A7" s="10" t="s">
        <v>12</v>
      </c>
      <c r="B7" s="11" t="s">
        <v>13</v>
      </c>
      <c r="C7" s="10" t="s">
        <v>14</v>
      </c>
      <c r="D7" s="10" t="s">
        <v>15</v>
      </c>
      <c r="E7" s="12" t="s">
        <v>16</v>
      </c>
      <c r="F7" s="11" t="s">
        <v>17</v>
      </c>
      <c r="G7" s="11" t="s">
        <v>18</v>
      </c>
      <c r="H7" s="11" t="s">
        <v>19</v>
      </c>
      <c r="I7" s="11" t="s">
        <v>20</v>
      </c>
      <c r="J7" s="11" t="s">
        <v>21</v>
      </c>
    </row>
    <row r="8" customFormat="false" ht="24" hidden="false" customHeight="true" outlineLevel="0" collapsed="false">
      <c r="A8" s="13" t="s">
        <v>22</v>
      </c>
      <c r="B8" s="13"/>
      <c r="C8" s="13"/>
      <c r="D8" s="13" t="s">
        <v>23</v>
      </c>
      <c r="E8" s="13"/>
      <c r="F8" s="14"/>
      <c r="G8" s="13"/>
      <c r="H8" s="13"/>
      <c r="I8" s="15" t="n">
        <v>120087.6</v>
      </c>
      <c r="J8" s="16" t="n">
        <v>0.0786527505519393</v>
      </c>
    </row>
    <row r="9" customFormat="false" ht="24" hidden="false" customHeight="true" outlineLevel="0" collapsed="false">
      <c r="A9" s="17" t="s">
        <v>24</v>
      </c>
      <c r="B9" s="18" t="s">
        <v>25</v>
      </c>
      <c r="C9" s="17" t="s">
        <v>26</v>
      </c>
      <c r="D9" s="17" t="s">
        <v>27</v>
      </c>
      <c r="E9" s="19" t="s">
        <v>28</v>
      </c>
      <c r="F9" s="18" t="n">
        <v>6</v>
      </c>
      <c r="G9" s="20" t="n">
        <v>176.25</v>
      </c>
      <c r="H9" s="20" t="n">
        <v>222.07</v>
      </c>
      <c r="I9" s="20" t="n">
        <v>1332.42</v>
      </c>
      <c r="J9" s="21" t="n">
        <v>0.000872683756611132</v>
      </c>
    </row>
    <row r="10" customFormat="false" ht="24" hidden="false" customHeight="true" outlineLevel="0" collapsed="false">
      <c r="A10" s="17" t="s">
        <v>29</v>
      </c>
      <c r="B10" s="18" t="s">
        <v>30</v>
      </c>
      <c r="C10" s="17" t="s">
        <v>26</v>
      </c>
      <c r="D10" s="17" t="s">
        <v>31</v>
      </c>
      <c r="E10" s="19" t="s">
        <v>32</v>
      </c>
      <c r="F10" s="18" t="n">
        <v>1</v>
      </c>
      <c r="G10" s="20" t="n">
        <v>6158.29</v>
      </c>
      <c r="H10" s="20" t="n">
        <v>6158.29</v>
      </c>
      <c r="I10" s="20" t="n">
        <v>6158.29</v>
      </c>
      <c r="J10" s="21" t="n">
        <v>0.00403344264683866</v>
      </c>
    </row>
    <row r="11" customFormat="false" ht="24" hidden="false" customHeight="true" outlineLevel="0" collapsed="false">
      <c r="A11" s="17" t="s">
        <v>33</v>
      </c>
      <c r="B11" s="18" t="s">
        <v>34</v>
      </c>
      <c r="C11" s="17" t="s">
        <v>26</v>
      </c>
      <c r="D11" s="17" t="s">
        <v>35</v>
      </c>
      <c r="E11" s="19" t="s">
        <v>36</v>
      </c>
      <c r="F11" s="18" t="n">
        <v>100.99</v>
      </c>
      <c r="G11" s="20" t="n">
        <v>105.77</v>
      </c>
      <c r="H11" s="20" t="n">
        <v>133.27</v>
      </c>
      <c r="I11" s="20" t="n">
        <v>13458.93</v>
      </c>
      <c r="J11" s="21" t="n">
        <v>0.00881508052443393</v>
      </c>
      <c r="K11" s="22" t="n">
        <f aca="false">I11</f>
        <v>13458.93</v>
      </c>
    </row>
    <row r="12" customFormat="false" ht="24" hidden="false" customHeight="true" outlineLevel="0" collapsed="false">
      <c r="A12" s="17" t="s">
        <v>37</v>
      </c>
      <c r="B12" s="18" t="s">
        <v>38</v>
      </c>
      <c r="C12" s="17" t="s">
        <v>26</v>
      </c>
      <c r="D12" s="17" t="s">
        <v>39</v>
      </c>
      <c r="E12" s="19" t="s">
        <v>28</v>
      </c>
      <c r="F12" s="18" t="n">
        <v>134.6</v>
      </c>
      <c r="G12" s="20" t="n">
        <v>143.88</v>
      </c>
      <c r="H12" s="20" t="n">
        <v>181.28</v>
      </c>
      <c r="I12" s="20" t="n">
        <v>24400.28</v>
      </c>
      <c r="J12" s="21" t="n">
        <v>0.015981243161138</v>
      </c>
      <c r="L12" s="23" t="s">
        <v>40</v>
      </c>
      <c r="M12" s="23" t="s">
        <v>41</v>
      </c>
      <c r="N12" s="23" t="s">
        <v>42</v>
      </c>
      <c r="O12" s="23" t="s">
        <v>43</v>
      </c>
    </row>
    <row r="13" customFormat="false" ht="24" hidden="false" customHeight="true" outlineLevel="0" collapsed="false">
      <c r="A13" s="17" t="s">
        <v>44</v>
      </c>
      <c r="B13" s="18" t="s">
        <v>45</v>
      </c>
      <c r="C13" s="17" t="s">
        <v>46</v>
      </c>
      <c r="D13" s="17" t="s">
        <v>47</v>
      </c>
      <c r="E13" s="19" t="s">
        <v>42</v>
      </c>
      <c r="F13" s="18" t="n">
        <v>640</v>
      </c>
      <c r="G13" s="20" t="n">
        <v>107.92</v>
      </c>
      <c r="H13" s="20" t="n">
        <v>107.92</v>
      </c>
      <c r="I13" s="20" t="n">
        <v>69068.8</v>
      </c>
      <c r="J13" s="21" t="n">
        <v>0.0452374025071846</v>
      </c>
      <c r="K13" s="22" t="n">
        <f aca="false">I13</f>
        <v>69068.8</v>
      </c>
      <c r="L13" s="23" t="n">
        <v>8</v>
      </c>
      <c r="M13" s="23" t="n">
        <v>20</v>
      </c>
      <c r="N13" s="23" t="n">
        <v>2</v>
      </c>
      <c r="O13" s="23" t="n">
        <f aca="false">L13*M13*N13</f>
        <v>320</v>
      </c>
    </row>
    <row r="14" customFormat="false" ht="24" hidden="false" customHeight="true" outlineLevel="0" collapsed="false">
      <c r="A14" s="17" t="s">
        <v>48</v>
      </c>
      <c r="B14" s="18" t="s">
        <v>49</v>
      </c>
      <c r="C14" s="17" t="s">
        <v>26</v>
      </c>
      <c r="D14" s="17" t="s">
        <v>50</v>
      </c>
      <c r="E14" s="19" t="s">
        <v>28</v>
      </c>
      <c r="F14" s="18" t="n">
        <v>8</v>
      </c>
      <c r="G14" s="20" t="n">
        <v>562.39</v>
      </c>
      <c r="H14" s="20" t="n">
        <v>708.61</v>
      </c>
      <c r="I14" s="20" t="n">
        <v>5668.88</v>
      </c>
      <c r="J14" s="21" t="n">
        <v>0.00371289795573296</v>
      </c>
    </row>
    <row r="15" customFormat="false" ht="24" hidden="false" customHeight="true" outlineLevel="0" collapsed="false">
      <c r="A15" s="13" t="s">
        <v>51</v>
      </c>
      <c r="B15" s="13"/>
      <c r="C15" s="13"/>
      <c r="D15" s="13" t="s">
        <v>52</v>
      </c>
      <c r="E15" s="13"/>
      <c r="F15" s="14"/>
      <c r="G15" s="13"/>
      <c r="H15" s="13"/>
      <c r="I15" s="15" t="n">
        <v>407261.38</v>
      </c>
      <c r="J15" s="16" t="n">
        <v>0.266740510515478</v>
      </c>
      <c r="K15" s="22"/>
    </row>
    <row r="16" customFormat="false" ht="24" hidden="false" customHeight="true" outlineLevel="0" collapsed="false">
      <c r="A16" s="17" t="s">
        <v>53</v>
      </c>
      <c r="B16" s="18" t="s">
        <v>54</v>
      </c>
      <c r="C16" s="17" t="s">
        <v>26</v>
      </c>
      <c r="D16" s="17" t="s">
        <v>55</v>
      </c>
      <c r="E16" s="19" t="s">
        <v>36</v>
      </c>
      <c r="F16" s="18" t="n">
        <v>68.5</v>
      </c>
      <c r="G16" s="20" t="n">
        <v>3319.37</v>
      </c>
      <c r="H16" s="20" t="n">
        <v>4182.4</v>
      </c>
      <c r="I16" s="20" t="n">
        <v>286494.4</v>
      </c>
      <c r="J16" s="21" t="n">
        <v>0.187642792242725</v>
      </c>
      <c r="K16" s="22" t="n">
        <f aca="false">I16</f>
        <v>286494.4</v>
      </c>
    </row>
    <row r="17" customFormat="false" ht="24" hidden="false" customHeight="true" outlineLevel="0" collapsed="false">
      <c r="A17" s="17" t="s">
        <v>56</v>
      </c>
      <c r="B17" s="18" t="s">
        <v>57</v>
      </c>
      <c r="C17" s="17" t="s">
        <v>26</v>
      </c>
      <c r="D17" s="17" t="s">
        <v>58</v>
      </c>
      <c r="E17" s="19" t="s">
        <v>36</v>
      </c>
      <c r="F17" s="18" t="n">
        <v>24.3</v>
      </c>
      <c r="G17" s="20" t="n">
        <v>3274.39</v>
      </c>
      <c r="H17" s="20" t="n">
        <v>4125.73</v>
      </c>
      <c r="I17" s="20" t="n">
        <v>100255.23</v>
      </c>
      <c r="J17" s="21" t="n">
        <v>0.0656633124212433</v>
      </c>
      <c r="K17" s="22" t="n">
        <f aca="false">I17</f>
        <v>100255.23</v>
      </c>
    </row>
    <row r="18" customFormat="false" ht="24" hidden="false" customHeight="true" outlineLevel="0" collapsed="false">
      <c r="A18" s="17" t="s">
        <v>59</v>
      </c>
      <c r="B18" s="18" t="s">
        <v>60</v>
      </c>
      <c r="C18" s="17" t="s">
        <v>26</v>
      </c>
      <c r="D18" s="17" t="s">
        <v>61</v>
      </c>
      <c r="E18" s="19" t="s">
        <v>28</v>
      </c>
      <c r="F18" s="18" t="n">
        <v>64.5</v>
      </c>
      <c r="G18" s="20" t="n">
        <v>141.73</v>
      </c>
      <c r="H18" s="20" t="n">
        <v>178.57</v>
      </c>
      <c r="I18" s="20" t="n">
        <v>11517.76</v>
      </c>
      <c r="J18" s="21" t="n">
        <v>0.00754368897535719</v>
      </c>
    </row>
    <row r="19" customFormat="false" ht="24" hidden="false" customHeight="true" outlineLevel="0" collapsed="false">
      <c r="A19" s="17" t="s">
        <v>62</v>
      </c>
      <c r="B19" s="18" t="s">
        <v>63</v>
      </c>
      <c r="C19" s="17" t="s">
        <v>26</v>
      </c>
      <c r="D19" s="17" t="s">
        <v>64</v>
      </c>
      <c r="E19" s="19" t="s">
        <v>28</v>
      </c>
      <c r="F19" s="18" t="n">
        <v>25.46</v>
      </c>
      <c r="G19" s="20" t="n">
        <v>280.37</v>
      </c>
      <c r="H19" s="20" t="n">
        <v>353.26</v>
      </c>
      <c r="I19" s="20" t="n">
        <v>8993.99</v>
      </c>
      <c r="J19" s="21" t="n">
        <v>0.00589071687615238</v>
      </c>
    </row>
    <row r="20" customFormat="false" ht="24" hidden="false" customHeight="true" outlineLevel="0" collapsed="false">
      <c r="A20" s="13" t="s">
        <v>65</v>
      </c>
      <c r="B20" s="13"/>
      <c r="C20" s="13"/>
      <c r="D20" s="13" t="s">
        <v>66</v>
      </c>
      <c r="E20" s="13"/>
      <c r="F20" s="14"/>
      <c r="G20" s="13"/>
      <c r="H20" s="13"/>
      <c r="I20" s="15" t="n">
        <v>16312.32</v>
      </c>
      <c r="J20" s="16" t="n">
        <v>0.0106839410220823</v>
      </c>
    </row>
    <row r="21" customFormat="false" ht="24" hidden="false" customHeight="true" outlineLevel="0" collapsed="false">
      <c r="A21" s="17" t="s">
        <v>67</v>
      </c>
      <c r="B21" s="18" t="s">
        <v>68</v>
      </c>
      <c r="C21" s="17" t="s">
        <v>26</v>
      </c>
      <c r="D21" s="17" t="s">
        <v>69</v>
      </c>
      <c r="E21" s="19" t="s">
        <v>28</v>
      </c>
      <c r="F21" s="18" t="n">
        <v>57.12</v>
      </c>
      <c r="G21" s="20" t="n">
        <v>70.62</v>
      </c>
      <c r="H21" s="20" t="n">
        <v>88.98</v>
      </c>
      <c r="I21" s="20" t="n">
        <v>5082.53</v>
      </c>
      <c r="J21" s="21" t="n">
        <v>0.00332886130010716</v>
      </c>
    </row>
    <row r="22" customFormat="false" ht="24" hidden="false" customHeight="true" outlineLevel="0" collapsed="false">
      <c r="A22" s="17" t="s">
        <v>70</v>
      </c>
      <c r="B22" s="18" t="s">
        <v>71</v>
      </c>
      <c r="C22" s="17" t="s">
        <v>26</v>
      </c>
      <c r="D22" s="17" t="s">
        <v>72</v>
      </c>
      <c r="E22" s="19" t="s">
        <v>28</v>
      </c>
      <c r="F22" s="18" t="n">
        <v>285.6</v>
      </c>
      <c r="G22" s="20" t="n">
        <v>31.21</v>
      </c>
      <c r="H22" s="20" t="n">
        <v>39.32</v>
      </c>
      <c r="I22" s="20" t="n">
        <v>11229.79</v>
      </c>
      <c r="J22" s="21" t="n">
        <v>0.00735507972197514</v>
      </c>
      <c r="K22" s="22" t="n">
        <f aca="false">I22</f>
        <v>11229.79</v>
      </c>
    </row>
    <row r="23" customFormat="false" ht="24" hidden="false" customHeight="true" outlineLevel="0" collapsed="false">
      <c r="A23" s="13" t="s">
        <v>73</v>
      </c>
      <c r="B23" s="13"/>
      <c r="C23" s="13"/>
      <c r="D23" s="13" t="s">
        <v>74</v>
      </c>
      <c r="E23" s="13"/>
      <c r="F23" s="14"/>
      <c r="G23" s="13"/>
      <c r="H23" s="13"/>
      <c r="I23" s="15" t="n">
        <v>102112.64</v>
      </c>
      <c r="J23" s="16" t="n">
        <v>0.0668798443979227</v>
      </c>
    </row>
    <row r="24" customFormat="false" ht="60" hidden="false" customHeight="true" outlineLevel="0" collapsed="false">
      <c r="A24" s="17" t="s">
        <v>75</v>
      </c>
      <c r="B24" s="18" t="s">
        <v>76</v>
      </c>
      <c r="C24" s="17" t="s">
        <v>46</v>
      </c>
      <c r="D24" s="17" t="s">
        <v>77</v>
      </c>
      <c r="E24" s="19" t="s">
        <v>28</v>
      </c>
      <c r="F24" s="18" t="n">
        <v>952.01</v>
      </c>
      <c r="G24" s="20" t="n">
        <v>80.68</v>
      </c>
      <c r="H24" s="20" t="n">
        <v>101.65</v>
      </c>
      <c r="I24" s="20" t="n">
        <v>96771.81</v>
      </c>
      <c r="J24" s="21" t="n">
        <v>0.0633818065511316</v>
      </c>
      <c r="K24" s="22" t="n">
        <f aca="false">I24</f>
        <v>96771.81</v>
      </c>
    </row>
    <row r="25" customFormat="false" ht="24" hidden="false" customHeight="true" outlineLevel="0" collapsed="false">
      <c r="A25" s="17" t="s">
        <v>78</v>
      </c>
      <c r="B25" s="18" t="s">
        <v>79</v>
      </c>
      <c r="C25" s="17" t="s">
        <v>26</v>
      </c>
      <c r="D25" s="17" t="s">
        <v>80</v>
      </c>
      <c r="E25" s="19" t="s">
        <v>28</v>
      </c>
      <c r="F25" s="18" t="n">
        <v>23</v>
      </c>
      <c r="G25" s="20" t="n">
        <v>184.3</v>
      </c>
      <c r="H25" s="20" t="n">
        <v>232.21</v>
      </c>
      <c r="I25" s="20" t="n">
        <v>5340.83</v>
      </c>
      <c r="J25" s="21" t="n">
        <v>0.00349803784679113</v>
      </c>
      <c r="K25" s="22" t="n">
        <f aca="false">I25</f>
        <v>5340.83</v>
      </c>
    </row>
    <row r="26" customFormat="false" ht="24" hidden="false" customHeight="true" outlineLevel="0" collapsed="false">
      <c r="A26" s="13" t="s">
        <v>81</v>
      </c>
      <c r="B26" s="13"/>
      <c r="C26" s="13"/>
      <c r="D26" s="13" t="s">
        <v>82</v>
      </c>
      <c r="E26" s="13"/>
      <c r="F26" s="14"/>
      <c r="G26" s="13"/>
      <c r="H26" s="13"/>
      <c r="I26" s="15" t="n">
        <v>129234.55</v>
      </c>
      <c r="J26" s="16" t="n">
        <v>0.0846436503339406</v>
      </c>
      <c r="L26" s="24"/>
      <c r="M26" s="25"/>
    </row>
    <row r="27" customFormat="false" ht="24" hidden="false" customHeight="true" outlineLevel="0" collapsed="false">
      <c r="A27" s="17" t="s">
        <v>83</v>
      </c>
      <c r="B27" s="18" t="s">
        <v>84</v>
      </c>
      <c r="C27" s="17" t="s">
        <v>26</v>
      </c>
      <c r="D27" s="17" t="s">
        <v>85</v>
      </c>
      <c r="E27" s="19" t="s">
        <v>28</v>
      </c>
      <c r="F27" s="18" t="n">
        <v>384.13</v>
      </c>
      <c r="G27" s="20" t="n">
        <v>77.67</v>
      </c>
      <c r="H27" s="20" t="n">
        <v>97.86</v>
      </c>
      <c r="I27" s="20" t="n">
        <v>37590.96</v>
      </c>
      <c r="J27" s="21" t="n">
        <v>0.0246206302723006</v>
      </c>
      <c r="K27" s="22" t="n">
        <f aca="false">I27</f>
        <v>37590.96</v>
      </c>
      <c r="L27" s="26"/>
      <c r="M27" s="27"/>
    </row>
    <row r="28" customFormat="false" ht="24" hidden="false" customHeight="true" outlineLevel="0" collapsed="false">
      <c r="A28" s="17" t="s">
        <v>86</v>
      </c>
      <c r="B28" s="18" t="s">
        <v>87</v>
      </c>
      <c r="C28" s="17" t="s">
        <v>26</v>
      </c>
      <c r="D28" s="17" t="s">
        <v>88</v>
      </c>
      <c r="E28" s="19" t="s">
        <v>28</v>
      </c>
      <c r="F28" s="18" t="n">
        <v>384.13</v>
      </c>
      <c r="G28" s="20" t="n">
        <v>62.33</v>
      </c>
      <c r="H28" s="20" t="n">
        <v>78.53</v>
      </c>
      <c r="I28" s="20" t="n">
        <v>30165.72</v>
      </c>
      <c r="J28" s="21" t="n">
        <v>0.0197573841960339</v>
      </c>
      <c r="K28" s="22" t="n">
        <f aca="false">I28</f>
        <v>30165.72</v>
      </c>
      <c r="L28" s="26"/>
      <c r="M28" s="27"/>
    </row>
    <row r="29" customFormat="false" ht="24" hidden="false" customHeight="true" outlineLevel="0" collapsed="false">
      <c r="A29" s="17" t="s">
        <v>89</v>
      </c>
      <c r="B29" s="18" t="s">
        <v>90</v>
      </c>
      <c r="C29" s="17" t="s">
        <v>26</v>
      </c>
      <c r="D29" s="17" t="s">
        <v>91</v>
      </c>
      <c r="E29" s="19" t="s">
        <v>28</v>
      </c>
      <c r="F29" s="18" t="n">
        <v>28</v>
      </c>
      <c r="G29" s="20" t="n">
        <v>48.3</v>
      </c>
      <c r="H29" s="20" t="n">
        <v>60.85</v>
      </c>
      <c r="I29" s="20" t="n">
        <v>1703.8</v>
      </c>
      <c r="J29" s="21" t="n">
        <v>0.00111592334587746</v>
      </c>
      <c r="L29" s="24"/>
      <c r="M29" s="25"/>
    </row>
    <row r="30" customFormat="false" ht="24" hidden="false" customHeight="true" outlineLevel="0" collapsed="false">
      <c r="A30" s="17" t="s">
        <v>92</v>
      </c>
      <c r="B30" s="18" t="s">
        <v>93</v>
      </c>
      <c r="C30" s="17" t="s">
        <v>26</v>
      </c>
      <c r="D30" s="17" t="s">
        <v>94</v>
      </c>
      <c r="E30" s="19" t="s">
        <v>28</v>
      </c>
      <c r="F30" s="18" t="n">
        <v>384.13</v>
      </c>
      <c r="G30" s="20" t="n">
        <v>24.27</v>
      </c>
      <c r="H30" s="20" t="n">
        <v>30.58</v>
      </c>
      <c r="I30" s="20" t="n">
        <v>11746.69</v>
      </c>
      <c r="J30" s="21" t="n">
        <v>0.0076936293037829</v>
      </c>
      <c r="L30" s="24"/>
      <c r="M30" s="25"/>
    </row>
    <row r="31" customFormat="false" ht="36" hidden="false" customHeight="true" outlineLevel="0" collapsed="false">
      <c r="A31" s="17" t="s">
        <v>95</v>
      </c>
      <c r="B31" s="18" t="s">
        <v>96</v>
      </c>
      <c r="C31" s="17" t="s">
        <v>46</v>
      </c>
      <c r="D31" s="17" t="s">
        <v>97</v>
      </c>
      <c r="E31" s="19" t="s">
        <v>28</v>
      </c>
      <c r="F31" s="18" t="n">
        <v>0</v>
      </c>
      <c r="G31" s="20" t="n">
        <v>174.65</v>
      </c>
      <c r="H31" s="20" t="n">
        <v>220.05</v>
      </c>
      <c r="I31" s="20" t="n">
        <v>0</v>
      </c>
      <c r="J31" s="21" t="n">
        <v>0</v>
      </c>
    </row>
    <row r="32" customFormat="false" ht="24" hidden="false" customHeight="true" outlineLevel="0" collapsed="false">
      <c r="A32" s="17" t="s">
        <v>98</v>
      </c>
      <c r="B32" s="18" t="s">
        <v>99</v>
      </c>
      <c r="C32" s="17" t="s">
        <v>26</v>
      </c>
      <c r="D32" s="17" t="s">
        <v>100</v>
      </c>
      <c r="E32" s="19" t="s">
        <v>36</v>
      </c>
      <c r="F32" s="18" t="n">
        <v>2.53</v>
      </c>
      <c r="G32" s="20" t="n">
        <v>2468.27</v>
      </c>
      <c r="H32" s="20" t="n">
        <v>3110.02</v>
      </c>
      <c r="I32" s="20" t="n">
        <v>7868.35</v>
      </c>
      <c r="J32" s="21" t="n">
        <v>0.00515346605149367</v>
      </c>
      <c r="K32" s="22"/>
    </row>
    <row r="33" customFormat="false" ht="24" hidden="false" customHeight="true" outlineLevel="0" collapsed="false">
      <c r="A33" s="17" t="s">
        <v>101</v>
      </c>
      <c r="B33" s="18" t="s">
        <v>102</v>
      </c>
      <c r="C33" s="17" t="s">
        <v>26</v>
      </c>
      <c r="D33" s="17" t="s">
        <v>103</v>
      </c>
      <c r="E33" s="19" t="s">
        <v>36</v>
      </c>
      <c r="F33" s="18" t="n">
        <v>6.85</v>
      </c>
      <c r="G33" s="20" t="n">
        <v>3506.87</v>
      </c>
      <c r="H33" s="20" t="n">
        <v>4418.65</v>
      </c>
      <c r="I33" s="20" t="n">
        <v>30267.75</v>
      </c>
      <c r="J33" s="21" t="n">
        <v>0.0198242099144163</v>
      </c>
      <c r="K33" s="22"/>
    </row>
    <row r="34" customFormat="false" ht="24" hidden="false" customHeight="true" outlineLevel="0" collapsed="false">
      <c r="A34" s="17" t="s">
        <v>104</v>
      </c>
      <c r="B34" s="18" t="s">
        <v>63</v>
      </c>
      <c r="C34" s="17" t="s">
        <v>26</v>
      </c>
      <c r="D34" s="17" t="s">
        <v>64</v>
      </c>
      <c r="E34" s="19" t="s">
        <v>28</v>
      </c>
      <c r="F34" s="18" t="n">
        <v>28</v>
      </c>
      <c r="G34" s="20" t="n">
        <v>280.37</v>
      </c>
      <c r="H34" s="20" t="n">
        <v>353.26</v>
      </c>
      <c r="I34" s="20" t="n">
        <v>9891.28</v>
      </c>
      <c r="J34" s="21" t="n">
        <v>0.00647840725003569</v>
      </c>
    </row>
    <row r="35" customFormat="false" ht="24" hidden="false" customHeight="true" outlineLevel="0" collapsed="false">
      <c r="A35" s="13" t="s">
        <v>105</v>
      </c>
      <c r="B35" s="13"/>
      <c r="C35" s="13"/>
      <c r="D35" s="13" t="s">
        <v>106</v>
      </c>
      <c r="E35" s="13"/>
      <c r="F35" s="14"/>
      <c r="G35" s="13"/>
      <c r="H35" s="13"/>
      <c r="I35" s="15" t="n">
        <v>131165.74</v>
      </c>
      <c r="J35" s="16" t="n">
        <v>0.0859085053675861</v>
      </c>
    </row>
    <row r="36" customFormat="false" ht="36" hidden="false" customHeight="true" outlineLevel="0" collapsed="false">
      <c r="A36" s="17" t="s">
        <v>107</v>
      </c>
      <c r="B36" s="18" t="s">
        <v>108</v>
      </c>
      <c r="C36" s="17" t="s">
        <v>46</v>
      </c>
      <c r="D36" s="17" t="s">
        <v>109</v>
      </c>
      <c r="E36" s="19" t="s">
        <v>28</v>
      </c>
      <c r="F36" s="18" t="n">
        <v>170.12</v>
      </c>
      <c r="G36" s="20" t="n">
        <v>56.39</v>
      </c>
      <c r="H36" s="20" t="n">
        <v>71.05</v>
      </c>
      <c r="I36" s="20" t="n">
        <v>12087.02</v>
      </c>
      <c r="J36" s="21" t="n">
        <v>0.00791653233952799</v>
      </c>
    </row>
    <row r="37" customFormat="false" ht="24" hidden="false" customHeight="true" outlineLevel="0" collapsed="false">
      <c r="A37" s="17" t="s">
        <v>110</v>
      </c>
      <c r="B37" s="18" t="s">
        <v>111</v>
      </c>
      <c r="C37" s="17" t="s">
        <v>26</v>
      </c>
      <c r="D37" s="17" t="s">
        <v>112</v>
      </c>
      <c r="E37" s="19" t="s">
        <v>28</v>
      </c>
      <c r="F37" s="18" t="n">
        <v>368.99</v>
      </c>
      <c r="G37" s="20" t="n">
        <v>68.47</v>
      </c>
      <c r="H37" s="20" t="n">
        <v>86.27</v>
      </c>
      <c r="I37" s="20" t="n">
        <v>31832.76</v>
      </c>
      <c r="J37" s="21" t="n">
        <v>0.0208492311584189</v>
      </c>
    </row>
    <row r="38" customFormat="false" ht="24" hidden="false" customHeight="true" outlineLevel="0" collapsed="false">
      <c r="A38" s="17" t="s">
        <v>113</v>
      </c>
      <c r="B38" s="18" t="s">
        <v>114</v>
      </c>
      <c r="C38" s="17" t="s">
        <v>26</v>
      </c>
      <c r="D38" s="17" t="s">
        <v>115</v>
      </c>
      <c r="E38" s="19" t="s">
        <v>28</v>
      </c>
      <c r="F38" s="18" t="n">
        <v>368.99</v>
      </c>
      <c r="G38" s="20" t="n">
        <v>36.14</v>
      </c>
      <c r="H38" s="20" t="n">
        <v>45.53</v>
      </c>
      <c r="I38" s="20" t="n">
        <v>16800.11</v>
      </c>
      <c r="J38" s="21" t="n">
        <v>0.011003424675613</v>
      </c>
    </row>
    <row r="39" customFormat="false" ht="24" hidden="false" customHeight="true" outlineLevel="0" collapsed="false">
      <c r="A39" s="17" t="s">
        <v>116</v>
      </c>
      <c r="B39" s="18" t="s">
        <v>117</v>
      </c>
      <c r="C39" s="17" t="s">
        <v>26</v>
      </c>
      <c r="D39" s="17" t="s">
        <v>118</v>
      </c>
      <c r="E39" s="19" t="s">
        <v>28</v>
      </c>
      <c r="F39" s="18" t="n">
        <v>346.94</v>
      </c>
      <c r="G39" s="20" t="n">
        <v>121.3</v>
      </c>
      <c r="H39" s="20" t="n">
        <v>152.83</v>
      </c>
      <c r="I39" s="20" t="n">
        <v>53022.84</v>
      </c>
      <c r="J39" s="21" t="n">
        <v>0.0347279170212028</v>
      </c>
    </row>
    <row r="40" customFormat="false" ht="24" hidden="false" customHeight="true" outlineLevel="0" collapsed="false">
      <c r="A40" s="17" t="s">
        <v>119</v>
      </c>
      <c r="B40" s="18" t="s">
        <v>120</v>
      </c>
      <c r="C40" s="17" t="s">
        <v>26</v>
      </c>
      <c r="D40" s="17" t="s">
        <v>121</v>
      </c>
      <c r="E40" s="19" t="s">
        <v>28</v>
      </c>
      <c r="F40" s="18" t="n">
        <v>17.96</v>
      </c>
      <c r="G40" s="20" t="n">
        <v>92.18</v>
      </c>
      <c r="H40" s="20" t="n">
        <v>116.14</v>
      </c>
      <c r="I40" s="20" t="n">
        <v>2085.87</v>
      </c>
      <c r="J40" s="21" t="n">
        <v>0.001366164473216</v>
      </c>
    </row>
    <row r="41" customFormat="false" ht="24" hidden="false" customHeight="true" outlineLevel="0" collapsed="false">
      <c r="A41" s="17" t="s">
        <v>122</v>
      </c>
      <c r="B41" s="18" t="s">
        <v>123</v>
      </c>
      <c r="C41" s="17" t="s">
        <v>26</v>
      </c>
      <c r="D41" s="17" t="s">
        <v>124</v>
      </c>
      <c r="E41" s="19" t="s">
        <v>28</v>
      </c>
      <c r="F41" s="18" t="n">
        <v>106</v>
      </c>
      <c r="G41" s="20" t="n">
        <v>114.84</v>
      </c>
      <c r="H41" s="20" t="n">
        <v>144.69</v>
      </c>
      <c r="I41" s="20" t="n">
        <v>15337.14</v>
      </c>
      <c r="J41" s="21" t="n">
        <v>0.0100452356996074</v>
      </c>
      <c r="K41" s="22"/>
    </row>
    <row r="42" customFormat="false" ht="24" hidden="false" customHeight="true" outlineLevel="0" collapsed="false">
      <c r="A42" s="13" t="s">
        <v>125</v>
      </c>
      <c r="B42" s="13"/>
      <c r="C42" s="13"/>
      <c r="D42" s="13" t="s">
        <v>126</v>
      </c>
      <c r="E42" s="13"/>
      <c r="F42" s="14"/>
      <c r="G42" s="13"/>
      <c r="H42" s="13"/>
      <c r="I42" s="15" t="n">
        <v>183485.44</v>
      </c>
      <c r="J42" s="16" t="n">
        <v>0.120175892783542</v>
      </c>
    </row>
    <row r="43" customFormat="false" ht="24" hidden="false" customHeight="true" outlineLevel="0" collapsed="false">
      <c r="A43" s="17" t="s">
        <v>127</v>
      </c>
      <c r="B43" s="18" t="s">
        <v>128</v>
      </c>
      <c r="C43" s="17" t="s">
        <v>26</v>
      </c>
      <c r="D43" s="17" t="s">
        <v>129</v>
      </c>
      <c r="E43" s="19" t="s">
        <v>28</v>
      </c>
      <c r="F43" s="18" t="n">
        <v>1904.02</v>
      </c>
      <c r="G43" s="20" t="n">
        <v>44.44</v>
      </c>
      <c r="H43" s="20" t="n">
        <v>55.99</v>
      </c>
      <c r="I43" s="20" t="n">
        <v>106606.07</v>
      </c>
      <c r="J43" s="21" t="n">
        <v>0.0698228678983724</v>
      </c>
    </row>
    <row r="44" customFormat="false" ht="51" hidden="false" customHeight="false" outlineLevel="0" collapsed="false">
      <c r="A44" s="17" t="s">
        <v>130</v>
      </c>
      <c r="B44" s="18" t="s">
        <v>131</v>
      </c>
      <c r="C44" s="17" t="s">
        <v>46</v>
      </c>
      <c r="D44" s="17" t="s">
        <v>132</v>
      </c>
      <c r="E44" s="19" t="s">
        <v>28</v>
      </c>
      <c r="F44" s="18" t="n">
        <v>1904.02</v>
      </c>
      <c r="G44" s="20" t="n">
        <v>6.14</v>
      </c>
      <c r="H44" s="20" t="n">
        <v>7.73</v>
      </c>
      <c r="I44" s="20" t="n">
        <v>14718.07</v>
      </c>
      <c r="J44" s="21" t="n">
        <v>0.009639768704812</v>
      </c>
    </row>
    <row r="45" customFormat="false" ht="24" hidden="false" customHeight="true" outlineLevel="0" collapsed="false">
      <c r="A45" s="17" t="s">
        <v>133</v>
      </c>
      <c r="B45" s="18" t="s">
        <v>134</v>
      </c>
      <c r="C45" s="17" t="s">
        <v>26</v>
      </c>
      <c r="D45" s="17" t="s">
        <v>135</v>
      </c>
      <c r="E45" s="19" t="s">
        <v>28</v>
      </c>
      <c r="F45" s="18" t="n">
        <v>92.62</v>
      </c>
      <c r="G45" s="20" t="n">
        <v>82.28</v>
      </c>
      <c r="H45" s="20" t="n">
        <v>103.67</v>
      </c>
      <c r="I45" s="20" t="n">
        <v>9601.91</v>
      </c>
      <c r="J45" s="21" t="n">
        <v>0.00628888105060116</v>
      </c>
    </row>
    <row r="46" customFormat="false" ht="24" hidden="false" customHeight="true" outlineLevel="0" collapsed="false">
      <c r="A46" s="17" t="s">
        <v>136</v>
      </c>
      <c r="B46" s="18" t="s">
        <v>137</v>
      </c>
      <c r="C46" s="17" t="s">
        <v>26</v>
      </c>
      <c r="D46" s="17" t="s">
        <v>138</v>
      </c>
      <c r="E46" s="19" t="s">
        <v>28</v>
      </c>
      <c r="F46" s="18" t="n">
        <v>354.58</v>
      </c>
      <c r="G46" s="20" t="n">
        <v>117.65</v>
      </c>
      <c r="H46" s="20" t="n">
        <v>148.23</v>
      </c>
      <c r="I46" s="20" t="n">
        <v>52559.39</v>
      </c>
      <c r="J46" s="21" t="n">
        <v>0.034424375129756</v>
      </c>
    </row>
    <row r="47" customFormat="false" ht="24" hidden="false" customHeight="true" outlineLevel="0" collapsed="false">
      <c r="A47" s="13" t="s">
        <v>139</v>
      </c>
      <c r="B47" s="13"/>
      <c r="C47" s="13"/>
      <c r="D47" s="13" t="s">
        <v>140</v>
      </c>
      <c r="E47" s="13"/>
      <c r="F47" s="14"/>
      <c r="G47" s="13"/>
      <c r="H47" s="13"/>
      <c r="I47" s="15" t="n">
        <v>123066.23</v>
      </c>
      <c r="J47" s="16" t="n">
        <v>0.0806036384235973</v>
      </c>
    </row>
    <row r="48" customFormat="false" ht="24" hidden="false" customHeight="true" outlineLevel="0" collapsed="false">
      <c r="A48" s="13" t="s">
        <v>141</v>
      </c>
      <c r="B48" s="13"/>
      <c r="C48" s="13"/>
      <c r="D48" s="13" t="s">
        <v>142</v>
      </c>
      <c r="E48" s="13"/>
      <c r="F48" s="14"/>
      <c r="G48" s="13"/>
      <c r="H48" s="13"/>
      <c r="I48" s="15" t="n">
        <v>24175.93</v>
      </c>
      <c r="J48" s="16" t="n">
        <v>0.0158343025562268</v>
      </c>
    </row>
    <row r="49" customFormat="false" ht="24" hidden="false" customHeight="true" outlineLevel="0" collapsed="false">
      <c r="A49" s="17" t="s">
        <v>143</v>
      </c>
      <c r="B49" s="18" t="s">
        <v>144</v>
      </c>
      <c r="C49" s="17" t="s">
        <v>26</v>
      </c>
      <c r="D49" s="17" t="s">
        <v>145</v>
      </c>
      <c r="E49" s="19" t="s">
        <v>28</v>
      </c>
      <c r="F49" s="18" t="n">
        <v>41.58</v>
      </c>
      <c r="G49" s="20" t="n">
        <v>357.34</v>
      </c>
      <c r="H49" s="20" t="n">
        <v>450.24</v>
      </c>
      <c r="I49" s="20" t="n">
        <v>18720.97</v>
      </c>
      <c r="J49" s="21" t="n">
        <v>0.012261513957314</v>
      </c>
    </row>
    <row r="50" customFormat="false" ht="24" hidden="false" customHeight="true" outlineLevel="0" collapsed="false">
      <c r="A50" s="17" t="s">
        <v>146</v>
      </c>
      <c r="B50" s="18" t="s">
        <v>147</v>
      </c>
      <c r="C50" s="17" t="s">
        <v>26</v>
      </c>
      <c r="D50" s="17" t="s">
        <v>148</v>
      </c>
      <c r="E50" s="19" t="s">
        <v>149</v>
      </c>
      <c r="F50" s="18" t="n">
        <v>21</v>
      </c>
      <c r="G50" s="20" t="n">
        <v>75.19</v>
      </c>
      <c r="H50" s="20" t="n">
        <v>94.73</v>
      </c>
      <c r="I50" s="20" t="n">
        <v>1989.33</v>
      </c>
      <c r="J50" s="21" t="n">
        <v>0.00130293449328232</v>
      </c>
    </row>
    <row r="51" customFormat="false" ht="24" hidden="false" customHeight="true" outlineLevel="0" collapsed="false">
      <c r="A51" s="17" t="s">
        <v>150</v>
      </c>
      <c r="B51" s="18" t="s">
        <v>151</v>
      </c>
      <c r="C51" s="17" t="s">
        <v>26</v>
      </c>
      <c r="D51" s="17" t="s">
        <v>152</v>
      </c>
      <c r="E51" s="19" t="s">
        <v>32</v>
      </c>
      <c r="F51" s="18" t="n">
        <v>21</v>
      </c>
      <c r="G51" s="20" t="n">
        <v>130.98</v>
      </c>
      <c r="H51" s="20" t="n">
        <v>165.03</v>
      </c>
      <c r="I51" s="20" t="n">
        <v>3465.63</v>
      </c>
      <c r="J51" s="21" t="n">
        <v>0.00226985410563053</v>
      </c>
    </row>
    <row r="52" customFormat="false" ht="24" hidden="false" customHeight="true" outlineLevel="0" collapsed="false">
      <c r="A52" s="13" t="s">
        <v>153</v>
      </c>
      <c r="B52" s="13"/>
      <c r="C52" s="13"/>
      <c r="D52" s="13" t="s">
        <v>154</v>
      </c>
      <c r="E52" s="13"/>
      <c r="F52" s="14"/>
      <c r="G52" s="13"/>
      <c r="H52" s="13"/>
      <c r="I52" s="15" t="n">
        <v>98890.3</v>
      </c>
      <c r="J52" s="16" t="n">
        <v>0.0647693358673705</v>
      </c>
    </row>
    <row r="53" customFormat="false" ht="24" hidden="false" customHeight="true" outlineLevel="0" collapsed="false">
      <c r="A53" s="17" t="s">
        <v>155</v>
      </c>
      <c r="B53" s="18" t="s">
        <v>156</v>
      </c>
      <c r="C53" s="17" t="s">
        <v>26</v>
      </c>
      <c r="D53" s="17" t="s">
        <v>157</v>
      </c>
      <c r="E53" s="19" t="s">
        <v>28</v>
      </c>
      <c r="F53" s="18" t="n">
        <v>49.16</v>
      </c>
      <c r="G53" s="20" t="n">
        <v>262.69</v>
      </c>
      <c r="H53" s="20" t="n">
        <v>330.98</v>
      </c>
      <c r="I53" s="20" t="n">
        <v>16270.97</v>
      </c>
      <c r="J53" s="21" t="n">
        <v>0.0106568583654606</v>
      </c>
    </row>
    <row r="54" customFormat="false" ht="24" hidden="false" customHeight="true" outlineLevel="0" collapsed="false">
      <c r="A54" s="17" t="s">
        <v>158</v>
      </c>
      <c r="B54" s="18" t="s">
        <v>159</v>
      </c>
      <c r="C54" s="17" t="s">
        <v>26</v>
      </c>
      <c r="D54" s="17" t="s">
        <v>160</v>
      </c>
      <c r="E54" s="19" t="s">
        <v>28</v>
      </c>
      <c r="F54" s="18" t="n">
        <v>6.43</v>
      </c>
      <c r="G54" s="20" t="n">
        <v>564.45</v>
      </c>
      <c r="H54" s="20" t="n">
        <v>711.2</v>
      </c>
      <c r="I54" s="20" t="n">
        <v>4573.01</v>
      </c>
      <c r="J54" s="21" t="n">
        <v>0.00299514533391894</v>
      </c>
    </row>
    <row r="55" customFormat="false" ht="24" hidden="false" customHeight="true" outlineLevel="0" collapsed="false">
      <c r="A55" s="17" t="s">
        <v>161</v>
      </c>
      <c r="B55" s="18" t="s">
        <v>162</v>
      </c>
      <c r="C55" s="17" t="s">
        <v>26</v>
      </c>
      <c r="D55" s="17" t="s">
        <v>163</v>
      </c>
      <c r="E55" s="19" t="s">
        <v>28</v>
      </c>
      <c r="F55" s="18" t="n">
        <v>42.75</v>
      </c>
      <c r="G55" s="20" t="n">
        <v>727.3</v>
      </c>
      <c r="H55" s="20" t="n">
        <v>916.39</v>
      </c>
      <c r="I55" s="20" t="n">
        <v>39175.67</v>
      </c>
      <c r="J55" s="21" t="n">
        <v>0.0256585542571847</v>
      </c>
      <c r="K55" s="22" t="n">
        <f aca="false">I55</f>
        <v>39175.67</v>
      </c>
    </row>
    <row r="56" customFormat="false" ht="24" hidden="false" customHeight="true" outlineLevel="0" collapsed="false">
      <c r="A56" s="17" t="s">
        <v>164</v>
      </c>
      <c r="B56" s="18" t="s">
        <v>165</v>
      </c>
      <c r="C56" s="17" t="s">
        <v>26</v>
      </c>
      <c r="D56" s="17" t="s">
        <v>166</v>
      </c>
      <c r="E56" s="19" t="s">
        <v>149</v>
      </c>
      <c r="F56" s="18" t="n">
        <v>1</v>
      </c>
      <c r="G56" s="20" t="n">
        <v>630.66</v>
      </c>
      <c r="H56" s="20" t="n">
        <v>794.63</v>
      </c>
      <c r="I56" s="20" t="n">
        <v>794.63</v>
      </c>
      <c r="J56" s="21" t="n">
        <v>0.000520452029777325</v>
      </c>
    </row>
    <row r="57" customFormat="false" ht="24" hidden="false" customHeight="true" outlineLevel="0" collapsed="false">
      <c r="A57" s="17" t="s">
        <v>167</v>
      </c>
      <c r="B57" s="18" t="s">
        <v>168</v>
      </c>
      <c r="C57" s="17" t="s">
        <v>26</v>
      </c>
      <c r="D57" s="17" t="s">
        <v>169</v>
      </c>
      <c r="E57" s="19" t="s">
        <v>28</v>
      </c>
      <c r="F57" s="18" t="n">
        <v>4.43</v>
      </c>
      <c r="G57" s="20" t="n">
        <v>980.16</v>
      </c>
      <c r="H57" s="20" t="n">
        <v>1235</v>
      </c>
      <c r="I57" s="20" t="n">
        <v>5471.05</v>
      </c>
      <c r="J57" s="21" t="n">
        <v>0.0035833269289018</v>
      </c>
    </row>
    <row r="58" customFormat="false" ht="24" hidden="false" customHeight="true" outlineLevel="0" collapsed="false">
      <c r="A58" s="17" t="s">
        <v>170</v>
      </c>
      <c r="B58" s="18" t="s">
        <v>171</v>
      </c>
      <c r="C58" s="17" t="s">
        <v>26</v>
      </c>
      <c r="D58" s="17" t="s">
        <v>172</v>
      </c>
      <c r="E58" s="19" t="s">
        <v>28</v>
      </c>
      <c r="F58" s="18" t="n">
        <v>44.65</v>
      </c>
      <c r="G58" s="20" t="n">
        <v>512.31</v>
      </c>
      <c r="H58" s="20" t="n">
        <v>645.51</v>
      </c>
      <c r="I58" s="20" t="n">
        <v>28822.02</v>
      </c>
      <c r="J58" s="21" t="n">
        <v>0.0188773124740856</v>
      </c>
    </row>
    <row r="59" customFormat="false" ht="24" hidden="false" customHeight="true" outlineLevel="0" collapsed="false">
      <c r="A59" s="17" t="s">
        <v>173</v>
      </c>
      <c r="B59" s="18" t="s">
        <v>174</v>
      </c>
      <c r="C59" s="17" t="s">
        <v>26</v>
      </c>
      <c r="D59" s="17" t="s">
        <v>175</v>
      </c>
      <c r="E59" s="19" t="s">
        <v>28</v>
      </c>
      <c r="F59" s="18" t="n">
        <v>2.94</v>
      </c>
      <c r="G59" s="20" t="n">
        <v>1021.21</v>
      </c>
      <c r="H59" s="20" t="n">
        <v>1286.72</v>
      </c>
      <c r="I59" s="20" t="n">
        <v>3782.95</v>
      </c>
      <c r="J59" s="21" t="n">
        <v>0.00247768647804152</v>
      </c>
    </row>
    <row r="60" customFormat="false" ht="24" hidden="false" customHeight="true" outlineLevel="0" collapsed="false">
      <c r="A60" s="13" t="s">
        <v>176</v>
      </c>
      <c r="B60" s="13"/>
      <c r="C60" s="13"/>
      <c r="D60" s="13" t="s">
        <v>177</v>
      </c>
      <c r="E60" s="13"/>
      <c r="F60" s="14"/>
      <c r="G60" s="13"/>
      <c r="H60" s="13"/>
      <c r="I60" s="15" t="n">
        <v>42063.09</v>
      </c>
      <c r="J60" s="16" t="n">
        <v>0.0275497030935232</v>
      </c>
    </row>
    <row r="61" customFormat="false" ht="24" hidden="false" customHeight="true" outlineLevel="0" collapsed="false">
      <c r="A61" s="17" t="s">
        <v>178</v>
      </c>
      <c r="B61" s="18" t="s">
        <v>179</v>
      </c>
      <c r="C61" s="17" t="s">
        <v>26</v>
      </c>
      <c r="D61" s="17" t="s">
        <v>180</v>
      </c>
      <c r="E61" s="19" t="s">
        <v>28</v>
      </c>
      <c r="F61" s="18" t="n">
        <v>353.62</v>
      </c>
      <c r="G61" s="20" t="n">
        <v>42.37</v>
      </c>
      <c r="H61" s="20" t="n">
        <v>53.38</v>
      </c>
      <c r="I61" s="20" t="n">
        <v>18876.23</v>
      </c>
      <c r="J61" s="21" t="n">
        <v>0.0123632032745349</v>
      </c>
    </row>
    <row r="62" customFormat="false" ht="24" hidden="false" customHeight="true" outlineLevel="0" collapsed="false">
      <c r="A62" s="17" t="s">
        <v>181</v>
      </c>
      <c r="B62" s="18" t="s">
        <v>182</v>
      </c>
      <c r="C62" s="17" t="s">
        <v>26</v>
      </c>
      <c r="D62" s="17" t="s">
        <v>183</v>
      </c>
      <c r="E62" s="19" t="s">
        <v>28</v>
      </c>
      <c r="F62" s="18" t="n">
        <v>353.62</v>
      </c>
      <c r="G62" s="20" t="n">
        <v>52.04</v>
      </c>
      <c r="H62" s="20" t="n">
        <v>65.57</v>
      </c>
      <c r="I62" s="20" t="n">
        <v>23186.86</v>
      </c>
      <c r="J62" s="21" t="n">
        <v>0.0151864998189883</v>
      </c>
    </row>
    <row r="63" customFormat="false" ht="24" hidden="false" customHeight="true" outlineLevel="0" collapsed="false">
      <c r="A63" s="13" t="s">
        <v>184</v>
      </c>
      <c r="B63" s="13"/>
      <c r="C63" s="13"/>
      <c r="D63" s="13" t="s">
        <v>185</v>
      </c>
      <c r="E63" s="13"/>
      <c r="F63" s="14"/>
      <c r="G63" s="13"/>
      <c r="H63" s="13"/>
      <c r="I63" s="15" t="n">
        <v>49803.67</v>
      </c>
      <c r="J63" s="16" t="n">
        <v>0.032619484718498</v>
      </c>
    </row>
    <row r="64" customFormat="false" ht="24" hidden="false" customHeight="true" outlineLevel="0" collapsed="false">
      <c r="A64" s="17" t="s">
        <v>186</v>
      </c>
      <c r="B64" s="18" t="s">
        <v>187</v>
      </c>
      <c r="C64" s="17" t="s">
        <v>26</v>
      </c>
      <c r="D64" s="17" t="s">
        <v>188</v>
      </c>
      <c r="E64" s="19" t="s">
        <v>28</v>
      </c>
      <c r="F64" s="18" t="n">
        <v>856.5</v>
      </c>
      <c r="G64" s="20" t="n">
        <v>44.3</v>
      </c>
      <c r="H64" s="20" t="n">
        <v>55.81</v>
      </c>
      <c r="I64" s="20" t="n">
        <v>47801.26</v>
      </c>
      <c r="J64" s="21" t="n">
        <v>0.0313079833292396</v>
      </c>
    </row>
    <row r="65" customFormat="false" ht="24" hidden="false" customHeight="true" outlineLevel="0" collapsed="false">
      <c r="A65" s="17" t="s">
        <v>189</v>
      </c>
      <c r="B65" s="18" t="s">
        <v>190</v>
      </c>
      <c r="C65" s="17" t="s">
        <v>26</v>
      </c>
      <c r="D65" s="17" t="s">
        <v>191</v>
      </c>
      <c r="E65" s="19" t="s">
        <v>28</v>
      </c>
      <c r="F65" s="18" t="n">
        <v>42.75</v>
      </c>
      <c r="G65" s="20" t="n">
        <v>37.18</v>
      </c>
      <c r="H65" s="20" t="n">
        <v>46.84</v>
      </c>
      <c r="I65" s="20" t="n">
        <v>2002.41</v>
      </c>
      <c r="J65" s="21" t="n">
        <v>0.00131150138925841</v>
      </c>
    </row>
    <row r="66" customFormat="false" ht="24" hidden="false" customHeight="true" outlineLevel="0" collapsed="false">
      <c r="A66" s="13" t="s">
        <v>192</v>
      </c>
      <c r="B66" s="13"/>
      <c r="C66" s="13"/>
      <c r="D66" s="13" t="s">
        <v>193</v>
      </c>
      <c r="E66" s="13"/>
      <c r="F66" s="14"/>
      <c r="G66" s="13"/>
      <c r="H66" s="13"/>
      <c r="I66" s="15" t="n">
        <v>84646.59</v>
      </c>
      <c r="J66" s="16" t="n">
        <v>0.0554402546836</v>
      </c>
    </row>
    <row r="67" customFormat="false" ht="24" hidden="false" customHeight="true" outlineLevel="0" collapsed="false">
      <c r="A67" s="17" t="s">
        <v>194</v>
      </c>
      <c r="B67" s="18" t="s">
        <v>195</v>
      </c>
      <c r="C67" s="17" t="s">
        <v>26</v>
      </c>
      <c r="D67" s="17" t="s">
        <v>196</v>
      </c>
      <c r="E67" s="19" t="s">
        <v>197</v>
      </c>
      <c r="F67" s="18" t="n">
        <v>9</v>
      </c>
      <c r="G67" s="20" t="n">
        <v>492.22</v>
      </c>
      <c r="H67" s="20" t="n">
        <v>620.19</v>
      </c>
      <c r="I67" s="20" t="n">
        <v>5581.71</v>
      </c>
      <c r="J67" s="21" t="n">
        <v>0.00365580496473628</v>
      </c>
      <c r="K67" s="22" t="n">
        <f aca="false">I67</f>
        <v>5581.71</v>
      </c>
    </row>
    <row r="68" customFormat="false" ht="24" hidden="false" customHeight="true" outlineLevel="0" collapsed="false">
      <c r="A68" s="17" t="s">
        <v>198</v>
      </c>
      <c r="B68" s="18" t="s">
        <v>199</v>
      </c>
      <c r="C68" s="17" t="s">
        <v>26</v>
      </c>
      <c r="D68" s="17" t="s">
        <v>200</v>
      </c>
      <c r="E68" s="19" t="s">
        <v>149</v>
      </c>
      <c r="F68" s="18" t="n">
        <v>1</v>
      </c>
      <c r="G68" s="20" t="n">
        <v>202.23</v>
      </c>
      <c r="H68" s="20" t="n">
        <v>254.8</v>
      </c>
      <c r="I68" s="20" t="n">
        <v>254.8</v>
      </c>
      <c r="J68" s="21" t="n">
        <v>0.000166884181552751</v>
      </c>
    </row>
    <row r="69" customFormat="false" ht="24" hidden="false" customHeight="true" outlineLevel="0" collapsed="false">
      <c r="A69" s="17" t="s">
        <v>201</v>
      </c>
      <c r="B69" s="18" t="s">
        <v>202</v>
      </c>
      <c r="C69" s="17" t="s">
        <v>26</v>
      </c>
      <c r="D69" s="17" t="s">
        <v>203</v>
      </c>
      <c r="E69" s="19" t="s">
        <v>197</v>
      </c>
      <c r="F69" s="18" t="n">
        <v>42</v>
      </c>
      <c r="G69" s="20" t="n">
        <v>232.2</v>
      </c>
      <c r="H69" s="20" t="n">
        <v>292.57</v>
      </c>
      <c r="I69" s="20" t="n">
        <v>12287.94</v>
      </c>
      <c r="J69" s="21" t="n">
        <v>0.00804812719728929</v>
      </c>
    </row>
    <row r="70" customFormat="false" ht="24" hidden="false" customHeight="true" outlineLevel="0" collapsed="false">
      <c r="A70" s="17" t="s">
        <v>201</v>
      </c>
      <c r="B70" s="18" t="s">
        <v>202</v>
      </c>
      <c r="C70" s="17" t="s">
        <v>26</v>
      </c>
      <c r="D70" s="17" t="s">
        <v>204</v>
      </c>
      <c r="E70" s="19" t="s">
        <v>197</v>
      </c>
      <c r="F70" s="18" t="n">
        <v>56</v>
      </c>
      <c r="G70" s="20" t="n">
        <v>232.2</v>
      </c>
      <c r="H70" s="20" t="n">
        <v>292.57</v>
      </c>
      <c r="I70" s="20" t="n">
        <v>16383.92</v>
      </c>
      <c r="J70" s="21" t="n">
        <v>0.0107308362630524</v>
      </c>
    </row>
    <row r="71" customFormat="false" ht="24" hidden="false" customHeight="true" outlineLevel="0" collapsed="false">
      <c r="A71" s="17" t="s">
        <v>205</v>
      </c>
      <c r="B71" s="18" t="s">
        <v>206</v>
      </c>
      <c r="C71" s="17" t="s">
        <v>26</v>
      </c>
      <c r="D71" s="17" t="s">
        <v>207</v>
      </c>
      <c r="E71" s="19" t="s">
        <v>149</v>
      </c>
      <c r="F71" s="18" t="n">
        <v>1</v>
      </c>
      <c r="G71" s="20" t="n">
        <v>2795.55</v>
      </c>
      <c r="H71" s="20" t="n">
        <v>3522.39</v>
      </c>
      <c r="I71" s="20" t="n">
        <v>3522.39</v>
      </c>
      <c r="J71" s="21" t="n">
        <v>0.00230702971844425</v>
      </c>
    </row>
    <row r="72" customFormat="false" ht="24" hidden="false" customHeight="true" outlineLevel="0" collapsed="false">
      <c r="A72" s="17" t="s">
        <v>208</v>
      </c>
      <c r="B72" s="18" t="s">
        <v>209</v>
      </c>
      <c r="C72" s="17" t="s">
        <v>26</v>
      </c>
      <c r="D72" s="17" t="s">
        <v>210</v>
      </c>
      <c r="E72" s="19" t="s">
        <v>197</v>
      </c>
      <c r="F72" s="18" t="n">
        <v>28</v>
      </c>
      <c r="G72" s="20" t="n">
        <v>490.6</v>
      </c>
      <c r="H72" s="20" t="n">
        <v>618.15</v>
      </c>
      <c r="I72" s="20" t="n">
        <v>17308.2</v>
      </c>
      <c r="J72" s="21" t="n">
        <v>0.0113362040469047</v>
      </c>
      <c r="K72" s="22" t="n">
        <f aca="false">I72</f>
        <v>17308.2</v>
      </c>
    </row>
    <row r="73" customFormat="false" ht="24" hidden="false" customHeight="true" outlineLevel="0" collapsed="false">
      <c r="A73" s="17" t="s">
        <v>211</v>
      </c>
      <c r="B73" s="18" t="s">
        <v>212</v>
      </c>
      <c r="C73" s="17" t="s">
        <v>26</v>
      </c>
      <c r="D73" s="17" t="s">
        <v>213</v>
      </c>
      <c r="E73" s="19" t="s">
        <v>40</v>
      </c>
      <c r="F73" s="18" t="n">
        <v>35.8</v>
      </c>
      <c r="G73" s="20" t="n">
        <v>51.08</v>
      </c>
      <c r="H73" s="20" t="n">
        <v>64.36</v>
      </c>
      <c r="I73" s="20" t="n">
        <v>2304.08</v>
      </c>
      <c r="J73" s="21" t="n">
        <v>0.00150908361472552</v>
      </c>
    </row>
    <row r="74" customFormat="false" ht="24" hidden="false" customHeight="true" outlineLevel="0" collapsed="false">
      <c r="A74" s="17" t="s">
        <v>214</v>
      </c>
      <c r="B74" s="18" t="s">
        <v>215</v>
      </c>
      <c r="C74" s="17" t="s">
        <v>26</v>
      </c>
      <c r="D74" s="17" t="s">
        <v>216</v>
      </c>
      <c r="E74" s="19" t="s">
        <v>149</v>
      </c>
      <c r="F74" s="18" t="n">
        <v>56</v>
      </c>
      <c r="G74" s="20" t="n">
        <v>23.76</v>
      </c>
      <c r="H74" s="20" t="n">
        <v>29.93</v>
      </c>
      <c r="I74" s="20" t="n">
        <v>1676.08</v>
      </c>
      <c r="J74" s="21" t="n">
        <v>0.00109776781403821</v>
      </c>
    </row>
    <row r="75" customFormat="false" ht="24" hidden="false" customHeight="true" outlineLevel="0" collapsed="false">
      <c r="A75" s="17" t="s">
        <v>217</v>
      </c>
      <c r="B75" s="18" t="s">
        <v>218</v>
      </c>
      <c r="C75" s="17" t="s">
        <v>26</v>
      </c>
      <c r="D75" s="17" t="s">
        <v>219</v>
      </c>
      <c r="E75" s="19" t="s">
        <v>40</v>
      </c>
      <c r="F75" s="18" t="n">
        <v>11.93</v>
      </c>
      <c r="G75" s="20" t="n">
        <v>36.89</v>
      </c>
      <c r="H75" s="20" t="n">
        <v>46.48</v>
      </c>
      <c r="I75" s="20" t="n">
        <v>554.5</v>
      </c>
      <c r="J75" s="21" t="n">
        <v>0.000363176132931713</v>
      </c>
    </row>
    <row r="76" customFormat="false" ht="24" hidden="false" customHeight="true" outlineLevel="0" collapsed="false">
      <c r="A76" s="17" t="s">
        <v>220</v>
      </c>
      <c r="B76" s="18" t="s">
        <v>221</v>
      </c>
      <c r="C76" s="17" t="s">
        <v>26</v>
      </c>
      <c r="D76" s="17" t="s">
        <v>222</v>
      </c>
      <c r="E76" s="19" t="s">
        <v>149</v>
      </c>
      <c r="F76" s="18" t="n">
        <v>13</v>
      </c>
      <c r="G76" s="20" t="n">
        <v>19.31</v>
      </c>
      <c r="H76" s="20" t="n">
        <v>24.33</v>
      </c>
      <c r="I76" s="20" t="n">
        <v>316.29</v>
      </c>
      <c r="J76" s="21" t="n">
        <v>0.00020715776210094</v>
      </c>
    </row>
    <row r="77" customFormat="false" ht="24" hidden="false" customHeight="true" outlineLevel="0" collapsed="false">
      <c r="A77" s="17" t="s">
        <v>223</v>
      </c>
      <c r="B77" s="18" t="s">
        <v>224</v>
      </c>
      <c r="C77" s="17" t="s">
        <v>26</v>
      </c>
      <c r="D77" s="17" t="s">
        <v>225</v>
      </c>
      <c r="E77" s="19" t="s">
        <v>40</v>
      </c>
      <c r="F77" s="18" t="n">
        <v>11.93</v>
      </c>
      <c r="G77" s="20" t="n">
        <v>25.12</v>
      </c>
      <c r="H77" s="20" t="n">
        <v>31.65</v>
      </c>
      <c r="I77" s="20" t="n">
        <v>377.58</v>
      </c>
      <c r="J77" s="21" t="n">
        <v>0.000247300350355917</v>
      </c>
    </row>
    <row r="78" customFormat="false" ht="48" hidden="false" customHeight="true" outlineLevel="0" collapsed="false">
      <c r="A78" s="17" t="s">
        <v>226</v>
      </c>
      <c r="B78" s="18" t="s">
        <v>227</v>
      </c>
      <c r="C78" s="17" t="s">
        <v>46</v>
      </c>
      <c r="D78" s="17" t="s">
        <v>228</v>
      </c>
      <c r="E78" s="19" t="s">
        <v>149</v>
      </c>
      <c r="F78" s="18" t="n">
        <v>1</v>
      </c>
      <c r="G78" s="20" t="n">
        <v>427.68</v>
      </c>
      <c r="H78" s="20" t="n">
        <v>538.87</v>
      </c>
      <c r="I78" s="20" t="n">
        <v>538.87</v>
      </c>
      <c r="J78" s="21" t="n">
        <v>0.000352939085217154</v>
      </c>
      <c r="K78" s="22"/>
    </row>
    <row r="79" customFormat="false" ht="48" hidden="false" customHeight="true" outlineLevel="0" collapsed="false">
      <c r="A79" s="17" t="s">
        <v>229</v>
      </c>
      <c r="B79" s="18" t="s">
        <v>230</v>
      </c>
      <c r="C79" s="17" t="s">
        <v>46</v>
      </c>
      <c r="D79" s="17" t="s">
        <v>231</v>
      </c>
      <c r="E79" s="19" t="s">
        <v>149</v>
      </c>
      <c r="F79" s="18" t="n">
        <v>1</v>
      </c>
      <c r="G79" s="20" t="n">
        <v>619.97</v>
      </c>
      <c r="H79" s="20" t="n">
        <v>781.16</v>
      </c>
      <c r="I79" s="20" t="n">
        <v>781.16</v>
      </c>
      <c r="J79" s="21" t="n">
        <v>0.000511629698829462</v>
      </c>
    </row>
    <row r="80" customFormat="false" ht="24" hidden="false" customHeight="true" outlineLevel="0" collapsed="false">
      <c r="A80" s="17" t="s">
        <v>232</v>
      </c>
      <c r="B80" s="18" t="s">
        <v>233</v>
      </c>
      <c r="C80" s="17" t="s">
        <v>26</v>
      </c>
      <c r="D80" s="17" t="s">
        <v>234</v>
      </c>
      <c r="E80" s="19" t="s">
        <v>149</v>
      </c>
      <c r="F80" s="18" t="n">
        <v>42</v>
      </c>
      <c r="G80" s="20" t="n">
        <v>25.15</v>
      </c>
      <c r="H80" s="20" t="n">
        <v>31.68</v>
      </c>
      <c r="I80" s="20" t="n">
        <v>1330.56</v>
      </c>
      <c r="J80" s="21" t="n">
        <v>0.000871465528284256</v>
      </c>
    </row>
    <row r="81" customFormat="false" ht="24" hidden="false" customHeight="true" outlineLevel="0" collapsed="false">
      <c r="A81" s="17" t="s">
        <v>235</v>
      </c>
      <c r="B81" s="18" t="s">
        <v>236</v>
      </c>
      <c r="C81" s="17" t="s">
        <v>26</v>
      </c>
      <c r="D81" s="17" t="s">
        <v>237</v>
      </c>
      <c r="E81" s="19" t="s">
        <v>149</v>
      </c>
      <c r="F81" s="18" t="n">
        <v>24</v>
      </c>
      <c r="G81" s="20" t="n">
        <v>64.89</v>
      </c>
      <c r="H81" s="20" t="n">
        <v>81.76</v>
      </c>
      <c r="I81" s="20" t="n">
        <v>1962.24</v>
      </c>
      <c r="J81" s="21" t="n">
        <v>0.00128519158716668</v>
      </c>
    </row>
    <row r="82" customFormat="false" ht="24" hidden="false" customHeight="true" outlineLevel="0" collapsed="false">
      <c r="A82" s="17" t="s">
        <v>238</v>
      </c>
      <c r="B82" s="18" t="s">
        <v>239</v>
      </c>
      <c r="C82" s="17" t="s">
        <v>26</v>
      </c>
      <c r="D82" s="17" t="s">
        <v>240</v>
      </c>
      <c r="E82" s="19" t="s">
        <v>149</v>
      </c>
      <c r="F82" s="18" t="n">
        <v>10</v>
      </c>
      <c r="G82" s="20" t="n">
        <v>24.76</v>
      </c>
      <c r="H82" s="20" t="n">
        <v>31.19</v>
      </c>
      <c r="I82" s="20" t="n">
        <v>311.9</v>
      </c>
      <c r="J82" s="21" t="n">
        <v>0.000204282481264925</v>
      </c>
    </row>
    <row r="83" customFormat="false" ht="24" hidden="false" customHeight="true" outlineLevel="0" collapsed="false">
      <c r="A83" s="17" t="s">
        <v>241</v>
      </c>
      <c r="B83" s="18" t="s">
        <v>242</v>
      </c>
      <c r="C83" s="17" t="s">
        <v>26</v>
      </c>
      <c r="D83" s="17" t="s">
        <v>243</v>
      </c>
      <c r="E83" s="19" t="s">
        <v>149</v>
      </c>
      <c r="F83" s="18" t="n">
        <v>12</v>
      </c>
      <c r="G83" s="20" t="n">
        <v>22.44</v>
      </c>
      <c r="H83" s="20" t="n">
        <v>28.27</v>
      </c>
      <c r="I83" s="20" t="n">
        <v>339.24</v>
      </c>
      <c r="J83" s="21" t="n">
        <v>0.000222189127747077</v>
      </c>
    </row>
    <row r="84" customFormat="false" ht="24" hidden="false" customHeight="true" outlineLevel="0" collapsed="false">
      <c r="A84" s="17" t="s">
        <v>244</v>
      </c>
      <c r="B84" s="18" t="s">
        <v>245</v>
      </c>
      <c r="C84" s="17" t="s">
        <v>26</v>
      </c>
      <c r="D84" s="17" t="s">
        <v>246</v>
      </c>
      <c r="E84" s="19" t="s">
        <v>149</v>
      </c>
      <c r="F84" s="18" t="n">
        <v>2</v>
      </c>
      <c r="G84" s="20" t="n">
        <v>228.79</v>
      </c>
      <c r="H84" s="20" t="n">
        <v>288.27</v>
      </c>
      <c r="I84" s="20" t="n">
        <v>576.54</v>
      </c>
      <c r="J84" s="21" t="n">
        <v>0.000377611483643732</v>
      </c>
    </row>
    <row r="85" customFormat="false" ht="24" hidden="false" customHeight="true" outlineLevel="0" collapsed="false">
      <c r="A85" s="17" t="s">
        <v>247</v>
      </c>
      <c r="B85" s="18" t="s">
        <v>248</v>
      </c>
      <c r="C85" s="17" t="s">
        <v>26</v>
      </c>
      <c r="D85" s="17" t="s">
        <v>249</v>
      </c>
      <c r="E85" s="19" t="s">
        <v>197</v>
      </c>
      <c r="F85" s="18" t="n">
        <v>22</v>
      </c>
      <c r="G85" s="20" t="n">
        <v>494.92</v>
      </c>
      <c r="H85" s="20" t="n">
        <v>623.59</v>
      </c>
      <c r="I85" s="20" t="n">
        <v>13718.98</v>
      </c>
      <c r="J85" s="21" t="n">
        <v>0.00898540325368351</v>
      </c>
    </row>
    <row r="86" customFormat="false" ht="24" hidden="false" customHeight="true" outlineLevel="0" collapsed="false">
      <c r="A86" s="17" t="s">
        <v>250</v>
      </c>
      <c r="B86" s="18" t="s">
        <v>251</v>
      </c>
      <c r="C86" s="17" t="s">
        <v>26</v>
      </c>
      <c r="D86" s="17" t="s">
        <v>252</v>
      </c>
      <c r="E86" s="19" t="s">
        <v>149</v>
      </c>
      <c r="F86" s="18" t="n">
        <v>2</v>
      </c>
      <c r="G86" s="20" t="n">
        <v>1204.78</v>
      </c>
      <c r="H86" s="20" t="n">
        <v>1518.02</v>
      </c>
      <c r="I86" s="20" t="n">
        <v>3036.04</v>
      </c>
      <c r="J86" s="21" t="n">
        <v>0.0019884892094247</v>
      </c>
    </row>
    <row r="87" customFormat="false" ht="24" hidden="false" customHeight="true" outlineLevel="0" collapsed="false">
      <c r="A87" s="17" t="s">
        <v>253</v>
      </c>
      <c r="B87" s="18" t="s">
        <v>254</v>
      </c>
      <c r="C87" s="17" t="s">
        <v>26</v>
      </c>
      <c r="D87" s="17" t="s">
        <v>255</v>
      </c>
      <c r="E87" s="19" t="s">
        <v>149</v>
      </c>
      <c r="F87" s="18" t="n">
        <v>1</v>
      </c>
      <c r="G87" s="20" t="n">
        <v>1177.44</v>
      </c>
      <c r="H87" s="20" t="n">
        <v>1483.57</v>
      </c>
      <c r="I87" s="20" t="n">
        <v>1483.57</v>
      </c>
      <c r="J87" s="21" t="n">
        <v>0.000971681182206494</v>
      </c>
    </row>
    <row r="88" customFormat="false" ht="24" hidden="false" customHeight="true" outlineLevel="0" collapsed="false">
      <c r="A88" s="13" t="s">
        <v>256</v>
      </c>
      <c r="B88" s="13"/>
      <c r="C88" s="13"/>
      <c r="D88" s="13" t="s">
        <v>257</v>
      </c>
      <c r="E88" s="13"/>
      <c r="F88" s="14"/>
      <c r="G88" s="13"/>
      <c r="H88" s="13"/>
      <c r="I88" s="15" t="n">
        <v>1927.42</v>
      </c>
      <c r="J88" s="16" t="n">
        <v>0.00126238582891838</v>
      </c>
    </row>
    <row r="89" customFormat="false" ht="36" hidden="false" customHeight="true" outlineLevel="0" collapsed="false">
      <c r="A89" s="17" t="s">
        <v>258</v>
      </c>
      <c r="B89" s="18" t="s">
        <v>259</v>
      </c>
      <c r="C89" s="17" t="s">
        <v>46</v>
      </c>
      <c r="D89" s="17" t="s">
        <v>260</v>
      </c>
      <c r="E89" s="19" t="s">
        <v>40</v>
      </c>
      <c r="F89" s="18" t="n">
        <v>20.07</v>
      </c>
      <c r="G89" s="20" t="n">
        <v>64.23</v>
      </c>
      <c r="H89" s="20" t="n">
        <v>80.92</v>
      </c>
      <c r="I89" s="20" t="n">
        <v>1624.06</v>
      </c>
      <c r="J89" s="21" t="n">
        <v>0.00106369671857363</v>
      </c>
    </row>
    <row r="90" customFormat="false" ht="48" hidden="false" customHeight="true" outlineLevel="0" collapsed="false">
      <c r="A90" s="17" t="s">
        <v>261</v>
      </c>
      <c r="B90" s="18" t="s">
        <v>262</v>
      </c>
      <c r="C90" s="17" t="s">
        <v>46</v>
      </c>
      <c r="D90" s="17" t="s">
        <v>263</v>
      </c>
      <c r="E90" s="19" t="s">
        <v>149</v>
      </c>
      <c r="F90" s="18" t="n">
        <v>12</v>
      </c>
      <c r="G90" s="20" t="n">
        <v>20.07</v>
      </c>
      <c r="H90" s="20" t="n">
        <v>25.28</v>
      </c>
      <c r="I90" s="20" t="n">
        <v>303.36</v>
      </c>
      <c r="J90" s="21" t="n">
        <v>0.000198689110344751</v>
      </c>
    </row>
    <row r="91" customFormat="false" ht="24" hidden="false" customHeight="true" outlineLevel="0" collapsed="false">
      <c r="A91" s="13" t="s">
        <v>264</v>
      </c>
      <c r="B91" s="13"/>
      <c r="C91" s="13"/>
      <c r="D91" s="13" t="s">
        <v>265</v>
      </c>
      <c r="E91" s="13"/>
      <c r="F91" s="14"/>
      <c r="G91" s="13"/>
      <c r="H91" s="13"/>
      <c r="I91" s="15" t="n">
        <v>109684.12</v>
      </c>
      <c r="J91" s="16" t="n">
        <v>0.0718388720389863</v>
      </c>
    </row>
    <row r="92" customFormat="false" ht="24" hidden="false" customHeight="true" outlineLevel="0" collapsed="false">
      <c r="A92" s="17" t="s">
        <v>266</v>
      </c>
      <c r="B92" s="18" t="s">
        <v>267</v>
      </c>
      <c r="C92" s="17" t="s">
        <v>26</v>
      </c>
      <c r="D92" s="17" t="s">
        <v>268</v>
      </c>
      <c r="E92" s="19" t="s">
        <v>149</v>
      </c>
      <c r="F92" s="18" t="n">
        <v>3</v>
      </c>
      <c r="G92" s="20" t="n">
        <v>580.21</v>
      </c>
      <c r="H92" s="20" t="n">
        <v>731.06</v>
      </c>
      <c r="I92" s="20" t="n">
        <v>2193.18</v>
      </c>
      <c r="J92" s="21" t="n">
        <v>0.00143644838813918</v>
      </c>
    </row>
    <row r="93" customFormat="false" ht="24" hidden="false" customHeight="true" outlineLevel="0" collapsed="false">
      <c r="A93" s="17" t="s">
        <v>269</v>
      </c>
      <c r="B93" s="18" t="s">
        <v>270</v>
      </c>
      <c r="C93" s="17" t="s">
        <v>26</v>
      </c>
      <c r="D93" s="17" t="s">
        <v>271</v>
      </c>
      <c r="E93" s="19" t="s">
        <v>149</v>
      </c>
      <c r="F93" s="18" t="n">
        <v>10</v>
      </c>
      <c r="G93" s="20" t="n">
        <v>514.21</v>
      </c>
      <c r="H93" s="20" t="n">
        <v>647.9</v>
      </c>
      <c r="I93" s="20" t="n">
        <v>6479</v>
      </c>
      <c r="J93" s="21" t="n">
        <v>0.0042434953386196</v>
      </c>
    </row>
    <row r="94" customFormat="false" ht="24" hidden="false" customHeight="true" outlineLevel="0" collapsed="false">
      <c r="A94" s="17" t="s">
        <v>272</v>
      </c>
      <c r="B94" s="18" t="s">
        <v>273</v>
      </c>
      <c r="C94" s="17" t="s">
        <v>26</v>
      </c>
      <c r="D94" s="17" t="s">
        <v>274</v>
      </c>
      <c r="E94" s="19" t="s">
        <v>149</v>
      </c>
      <c r="F94" s="18" t="n">
        <v>17</v>
      </c>
      <c r="G94" s="20" t="n">
        <v>98.15</v>
      </c>
      <c r="H94" s="20" t="n">
        <v>123.66</v>
      </c>
      <c r="I94" s="20" t="n">
        <v>2102.22</v>
      </c>
      <c r="J94" s="21" t="n">
        <v>0.00137687309318612</v>
      </c>
    </row>
    <row r="95" customFormat="false" ht="24" hidden="false" customHeight="true" outlineLevel="0" collapsed="false">
      <c r="A95" s="17" t="s">
        <v>275</v>
      </c>
      <c r="B95" s="18" t="s">
        <v>276</v>
      </c>
      <c r="C95" s="17" t="s">
        <v>26</v>
      </c>
      <c r="D95" s="17" t="s">
        <v>277</v>
      </c>
      <c r="E95" s="19" t="s">
        <v>149</v>
      </c>
      <c r="F95" s="18" t="n">
        <v>7</v>
      </c>
      <c r="G95" s="20" t="n">
        <v>221.16</v>
      </c>
      <c r="H95" s="20" t="n">
        <v>278.66</v>
      </c>
      <c r="I95" s="20" t="n">
        <v>1950.62</v>
      </c>
      <c r="J95" s="21" t="n">
        <v>0.00127758093493103</v>
      </c>
    </row>
    <row r="96" customFormat="false" ht="24" hidden="false" customHeight="true" outlineLevel="0" collapsed="false">
      <c r="A96" s="17" t="s">
        <v>278</v>
      </c>
      <c r="B96" s="18" t="s">
        <v>279</v>
      </c>
      <c r="C96" s="17" t="s">
        <v>26</v>
      </c>
      <c r="D96" s="17" t="s">
        <v>280</v>
      </c>
      <c r="E96" s="19" t="s">
        <v>197</v>
      </c>
      <c r="F96" s="18" t="n">
        <v>28</v>
      </c>
      <c r="G96" s="20" t="n">
        <v>198.84</v>
      </c>
      <c r="H96" s="20" t="n">
        <v>250.53</v>
      </c>
      <c r="I96" s="20" t="n">
        <v>7014.84</v>
      </c>
      <c r="J96" s="21" t="n">
        <v>0.00459444989059458</v>
      </c>
      <c r="K96" s="1" t="n">
        <v>21</v>
      </c>
    </row>
    <row r="97" customFormat="false" ht="24" hidden="false" customHeight="true" outlineLevel="0" collapsed="false">
      <c r="A97" s="17" t="s">
        <v>281</v>
      </c>
      <c r="B97" s="18" t="s">
        <v>282</v>
      </c>
      <c r="C97" s="17" t="s">
        <v>26</v>
      </c>
      <c r="D97" s="17" t="s">
        <v>283</v>
      </c>
      <c r="E97" s="19" t="s">
        <v>28</v>
      </c>
      <c r="F97" s="18" t="n">
        <v>32.8</v>
      </c>
      <c r="G97" s="20" t="n">
        <v>551.62</v>
      </c>
      <c r="H97" s="20" t="n">
        <v>695.04</v>
      </c>
      <c r="I97" s="20" t="n">
        <v>22797.31</v>
      </c>
      <c r="J97" s="21" t="n">
        <v>0.0149313595798836</v>
      </c>
    </row>
    <row r="98" customFormat="false" ht="24" hidden="false" customHeight="true" outlineLevel="0" collapsed="false">
      <c r="A98" s="17" t="s">
        <v>284</v>
      </c>
      <c r="B98" s="18" t="s">
        <v>285</v>
      </c>
      <c r="C98" s="17" t="s">
        <v>26</v>
      </c>
      <c r="D98" s="17" t="s">
        <v>286</v>
      </c>
      <c r="E98" s="19" t="s">
        <v>197</v>
      </c>
      <c r="F98" s="18" t="n">
        <v>29</v>
      </c>
      <c r="G98" s="20" t="n">
        <v>388.33</v>
      </c>
      <c r="H98" s="20" t="n">
        <v>489.29</v>
      </c>
      <c r="I98" s="20" t="n">
        <v>14189.41</v>
      </c>
      <c r="J98" s="21" t="n">
        <v>0.00929351677616334</v>
      </c>
    </row>
    <row r="99" customFormat="false" ht="24" hidden="false" customHeight="true" outlineLevel="0" collapsed="false">
      <c r="A99" s="17" t="s">
        <v>287</v>
      </c>
      <c r="B99" s="18" t="s">
        <v>288</v>
      </c>
      <c r="C99" s="17" t="s">
        <v>26</v>
      </c>
      <c r="D99" s="17" t="s">
        <v>289</v>
      </c>
      <c r="E99" s="19" t="s">
        <v>197</v>
      </c>
      <c r="F99" s="18" t="n">
        <v>29</v>
      </c>
      <c r="G99" s="20" t="n">
        <v>466.07</v>
      </c>
      <c r="H99" s="20" t="n">
        <v>587.24</v>
      </c>
      <c r="I99" s="20" t="n">
        <v>17029.96</v>
      </c>
      <c r="J99" s="21" t="n">
        <v>0.0111539675685875</v>
      </c>
    </row>
    <row r="100" customFormat="false" ht="24" hidden="false" customHeight="true" outlineLevel="0" collapsed="false">
      <c r="A100" s="17" t="s">
        <v>290</v>
      </c>
      <c r="B100" s="18" t="s">
        <v>291</v>
      </c>
      <c r="C100" s="17" t="s">
        <v>292</v>
      </c>
      <c r="D100" s="17" t="s">
        <v>293</v>
      </c>
      <c r="E100" s="19" t="s">
        <v>149</v>
      </c>
      <c r="F100" s="18" t="n">
        <v>2</v>
      </c>
      <c r="G100" s="20" t="n">
        <v>14256.98</v>
      </c>
      <c r="H100" s="20" t="n">
        <v>17963.79</v>
      </c>
      <c r="I100" s="20" t="n">
        <v>35927.58</v>
      </c>
      <c r="J100" s="21" t="n">
        <v>0.0235311804688814</v>
      </c>
    </row>
    <row r="101" customFormat="false" ht="24" hidden="false" customHeight="true" outlineLevel="0" collapsed="false">
      <c r="A101" s="13" t="s">
        <v>294</v>
      </c>
      <c r="B101" s="13"/>
      <c r="C101" s="13"/>
      <c r="D101" s="13" t="s">
        <v>295</v>
      </c>
      <c r="E101" s="13"/>
      <c r="F101" s="14"/>
      <c r="G101" s="13"/>
      <c r="H101" s="13"/>
      <c r="I101" s="15" t="n">
        <v>4256.08</v>
      </c>
      <c r="J101" s="16" t="n">
        <v>0.00278756839647972</v>
      </c>
    </row>
    <row r="102" customFormat="false" ht="24" hidden="false" customHeight="true" outlineLevel="0" collapsed="false">
      <c r="A102" s="17" t="s">
        <v>296</v>
      </c>
      <c r="B102" s="18" t="s">
        <v>297</v>
      </c>
      <c r="C102" s="17" t="s">
        <v>26</v>
      </c>
      <c r="D102" s="17" t="s">
        <v>298</v>
      </c>
      <c r="E102" s="19" t="s">
        <v>149</v>
      </c>
      <c r="F102" s="18" t="n">
        <v>36</v>
      </c>
      <c r="G102" s="20" t="n">
        <v>34.02</v>
      </c>
      <c r="H102" s="20" t="n">
        <v>42.86</v>
      </c>
      <c r="I102" s="20" t="n">
        <v>1542.96</v>
      </c>
      <c r="J102" s="21" t="n">
        <v>0.00101057934367595</v>
      </c>
    </row>
    <row r="103" customFormat="false" ht="24" hidden="false" customHeight="true" outlineLevel="0" collapsed="false">
      <c r="A103" s="17" t="s">
        <v>299</v>
      </c>
      <c r="B103" s="18" t="s">
        <v>300</v>
      </c>
      <c r="C103" s="17" t="s">
        <v>26</v>
      </c>
      <c r="D103" s="17" t="s">
        <v>301</v>
      </c>
      <c r="E103" s="19" t="s">
        <v>149</v>
      </c>
      <c r="F103" s="18" t="n">
        <v>2</v>
      </c>
      <c r="G103" s="20" t="n">
        <v>224.2</v>
      </c>
      <c r="H103" s="20" t="n">
        <v>282.49</v>
      </c>
      <c r="I103" s="20" t="n">
        <v>564.98</v>
      </c>
      <c r="J103" s="21" t="n">
        <v>0.000370040129096049</v>
      </c>
    </row>
    <row r="104" customFormat="false" ht="24" hidden="false" customHeight="true" outlineLevel="0" collapsed="false">
      <c r="A104" s="17" t="s">
        <v>302</v>
      </c>
      <c r="B104" s="18" t="s">
        <v>303</v>
      </c>
      <c r="C104" s="17" t="s">
        <v>26</v>
      </c>
      <c r="D104" s="17" t="s">
        <v>304</v>
      </c>
      <c r="E104" s="19" t="s">
        <v>149</v>
      </c>
      <c r="F104" s="18" t="n">
        <v>20</v>
      </c>
      <c r="G104" s="20" t="n">
        <v>53.02</v>
      </c>
      <c r="H104" s="20" t="n">
        <v>66.8</v>
      </c>
      <c r="I104" s="20" t="n">
        <v>1336</v>
      </c>
      <c r="J104" s="21" t="n">
        <v>0.000875028518659636</v>
      </c>
    </row>
    <row r="105" customFormat="false" ht="24" hidden="false" customHeight="true" outlineLevel="0" collapsed="false">
      <c r="A105" s="17" t="s">
        <v>305</v>
      </c>
      <c r="B105" s="18" t="s">
        <v>306</v>
      </c>
      <c r="C105" s="17" t="s">
        <v>26</v>
      </c>
      <c r="D105" s="17" t="s">
        <v>307</v>
      </c>
      <c r="E105" s="19" t="s">
        <v>149</v>
      </c>
      <c r="F105" s="18" t="n">
        <v>2</v>
      </c>
      <c r="G105" s="20" t="n">
        <v>322.28</v>
      </c>
      <c r="H105" s="20" t="n">
        <v>406.07</v>
      </c>
      <c r="I105" s="20" t="n">
        <v>812.14</v>
      </c>
      <c r="J105" s="21" t="n">
        <v>0.000531920405048081</v>
      </c>
    </row>
    <row r="106" customFormat="false" ht="24" hidden="false" customHeight="true" outlineLevel="0" collapsed="false">
      <c r="A106" s="13" t="s">
        <v>308</v>
      </c>
      <c r="B106" s="13"/>
      <c r="C106" s="13"/>
      <c r="D106" s="13" t="s">
        <v>309</v>
      </c>
      <c r="E106" s="13"/>
      <c r="F106" s="14"/>
      <c r="G106" s="13"/>
      <c r="H106" s="13"/>
      <c r="I106" s="15" t="n">
        <v>16921.38</v>
      </c>
      <c r="J106" s="16" t="n">
        <v>0.0110828518526024</v>
      </c>
    </row>
    <row r="107" customFormat="false" ht="24" hidden="false" customHeight="true" outlineLevel="0" collapsed="false">
      <c r="A107" s="17" t="s">
        <v>310</v>
      </c>
      <c r="B107" s="18" t="s">
        <v>311</v>
      </c>
      <c r="C107" s="17" t="s">
        <v>26</v>
      </c>
      <c r="D107" s="17" t="s">
        <v>312</v>
      </c>
      <c r="E107" s="19" t="s">
        <v>40</v>
      </c>
      <c r="F107" s="18" t="n">
        <v>4</v>
      </c>
      <c r="G107" s="20" t="n">
        <v>281.79</v>
      </c>
      <c r="H107" s="20" t="n">
        <v>355.05</v>
      </c>
      <c r="I107" s="20" t="n">
        <v>1420.2</v>
      </c>
      <c r="J107" s="21" t="n">
        <v>0.000930176274102107</v>
      </c>
    </row>
    <row r="108" customFormat="false" ht="24" hidden="false" customHeight="true" outlineLevel="0" collapsed="false">
      <c r="A108" s="17" t="s">
        <v>313</v>
      </c>
      <c r="B108" s="18" t="s">
        <v>314</v>
      </c>
      <c r="C108" s="17" t="s">
        <v>26</v>
      </c>
      <c r="D108" s="17" t="s">
        <v>315</v>
      </c>
      <c r="E108" s="19" t="s">
        <v>28</v>
      </c>
      <c r="F108" s="18" t="n">
        <v>86.5</v>
      </c>
      <c r="G108" s="20" t="n">
        <v>20.79</v>
      </c>
      <c r="H108" s="20" t="n">
        <v>26.19</v>
      </c>
      <c r="I108" s="20" t="n">
        <v>2265.43</v>
      </c>
      <c r="J108" s="21" t="n">
        <v>0.0014837693540622</v>
      </c>
    </row>
    <row r="109" customFormat="false" ht="24" hidden="false" customHeight="true" outlineLevel="0" collapsed="false">
      <c r="A109" s="17" t="s">
        <v>316</v>
      </c>
      <c r="B109" s="18" t="s">
        <v>317</v>
      </c>
      <c r="C109" s="17" t="s">
        <v>26</v>
      </c>
      <c r="D109" s="17" t="s">
        <v>318</v>
      </c>
      <c r="E109" s="19" t="s">
        <v>149</v>
      </c>
      <c r="F109" s="18" t="n">
        <v>1</v>
      </c>
      <c r="G109" s="20" t="n">
        <v>791.7</v>
      </c>
      <c r="H109" s="20" t="n">
        <v>997.54</v>
      </c>
      <c r="I109" s="20" t="n">
        <v>997.54</v>
      </c>
      <c r="J109" s="21" t="n">
        <v>0.000653350260856088</v>
      </c>
    </row>
    <row r="110" customFormat="false" ht="24" hidden="false" customHeight="true" outlineLevel="0" collapsed="false">
      <c r="A110" s="17" t="s">
        <v>319</v>
      </c>
      <c r="B110" s="18" t="s">
        <v>320</v>
      </c>
      <c r="C110" s="17" t="s">
        <v>26</v>
      </c>
      <c r="D110" s="17" t="s">
        <v>321</v>
      </c>
      <c r="E110" s="19" t="s">
        <v>28</v>
      </c>
      <c r="F110" s="18" t="n">
        <v>14.9</v>
      </c>
      <c r="G110" s="20" t="n">
        <v>470.92</v>
      </c>
      <c r="H110" s="20" t="n">
        <v>593.35</v>
      </c>
      <c r="I110" s="20" t="n">
        <v>8840.91</v>
      </c>
      <c r="J110" s="21" t="n">
        <v>0.00579045537492752</v>
      </c>
    </row>
    <row r="111" customFormat="false" ht="24" hidden="false" customHeight="true" outlineLevel="0" collapsed="false">
      <c r="A111" s="17" t="s">
        <v>322</v>
      </c>
      <c r="B111" s="18" t="s">
        <v>323</v>
      </c>
      <c r="C111" s="17" t="s">
        <v>292</v>
      </c>
      <c r="D111" s="17" t="s">
        <v>324</v>
      </c>
      <c r="E111" s="19" t="s">
        <v>149</v>
      </c>
      <c r="F111" s="18" t="n">
        <v>1</v>
      </c>
      <c r="G111" s="20" t="n">
        <v>976.33</v>
      </c>
      <c r="H111" s="20" t="n">
        <v>1230.17</v>
      </c>
      <c r="I111" s="20" t="n">
        <v>1230.17</v>
      </c>
      <c r="J111" s="21" t="n">
        <v>0.000805713946706231</v>
      </c>
    </row>
    <row r="112" customFormat="false" ht="24" hidden="false" customHeight="true" outlineLevel="0" collapsed="false">
      <c r="A112" s="17" t="s">
        <v>325</v>
      </c>
      <c r="B112" s="18" t="s">
        <v>326</v>
      </c>
      <c r="C112" s="17" t="s">
        <v>26</v>
      </c>
      <c r="D112" s="17" t="s">
        <v>327</v>
      </c>
      <c r="E112" s="19" t="s">
        <v>149</v>
      </c>
      <c r="F112" s="18" t="n">
        <v>1</v>
      </c>
      <c r="G112" s="20" t="n">
        <v>367.13</v>
      </c>
      <c r="H112" s="20" t="n">
        <v>462.58</v>
      </c>
      <c r="I112" s="20" t="n">
        <v>462.58</v>
      </c>
      <c r="J112" s="21" t="n">
        <v>0.000302972074971238</v>
      </c>
    </row>
    <row r="113" customFormat="false" ht="24" hidden="false" customHeight="true" outlineLevel="0" collapsed="false">
      <c r="A113" s="17" t="s">
        <v>328</v>
      </c>
      <c r="B113" s="18" t="s">
        <v>329</v>
      </c>
      <c r="C113" s="17" t="s">
        <v>26</v>
      </c>
      <c r="D113" s="17" t="s">
        <v>330</v>
      </c>
      <c r="E113" s="19" t="s">
        <v>149</v>
      </c>
      <c r="F113" s="18" t="n">
        <v>5</v>
      </c>
      <c r="G113" s="20" t="n">
        <v>74.36</v>
      </c>
      <c r="H113" s="20" t="n">
        <v>93.69</v>
      </c>
      <c r="I113" s="20" t="n">
        <v>468.45</v>
      </c>
      <c r="J113" s="21" t="n">
        <v>0.000306816698777026</v>
      </c>
    </row>
    <row r="114" customFormat="false" ht="24" hidden="false" customHeight="true" outlineLevel="0" collapsed="false">
      <c r="A114" s="17" t="s">
        <v>331</v>
      </c>
      <c r="B114" s="18" t="s">
        <v>332</v>
      </c>
      <c r="C114" s="17" t="s">
        <v>26</v>
      </c>
      <c r="D114" s="17" t="s">
        <v>333</v>
      </c>
      <c r="E114" s="19" t="s">
        <v>149</v>
      </c>
      <c r="F114" s="18" t="n">
        <v>10</v>
      </c>
      <c r="G114" s="20" t="n">
        <v>98.11</v>
      </c>
      <c r="H114" s="20" t="n">
        <v>123.61</v>
      </c>
      <c r="I114" s="20" t="n">
        <v>1236.1</v>
      </c>
      <c r="J114" s="21" t="n">
        <v>0.000809597868199982</v>
      </c>
    </row>
    <row r="115" customFormat="false" ht="24" hidden="false" customHeight="true" outlineLevel="0" collapsed="false">
      <c r="A115" s="13" t="s">
        <v>334</v>
      </c>
      <c r="B115" s="13"/>
      <c r="C115" s="13"/>
      <c r="D115" s="13" t="s">
        <v>335</v>
      </c>
      <c r="E115" s="13"/>
      <c r="F115" s="14"/>
      <c r="G115" s="13"/>
      <c r="H115" s="13"/>
      <c r="I115" s="15" t="n">
        <v>4779.13</v>
      </c>
      <c r="J115" s="16" t="n">
        <v>0.00313014599130376</v>
      </c>
    </row>
    <row r="116" customFormat="false" ht="24" hidden="false" customHeight="true" outlineLevel="0" collapsed="false">
      <c r="A116" s="17" t="s">
        <v>336</v>
      </c>
      <c r="B116" s="18" t="s">
        <v>337</v>
      </c>
      <c r="C116" s="17" t="s">
        <v>26</v>
      </c>
      <c r="D116" s="17" t="s">
        <v>338</v>
      </c>
      <c r="E116" s="19" t="s">
        <v>28</v>
      </c>
      <c r="F116" s="18" t="n">
        <v>556.36</v>
      </c>
      <c r="G116" s="20" t="n">
        <v>6.82</v>
      </c>
      <c r="H116" s="20" t="n">
        <v>8.59</v>
      </c>
      <c r="I116" s="20" t="n">
        <v>4779.13</v>
      </c>
      <c r="J116" s="21" t="n">
        <v>0.00313014599130376</v>
      </c>
    </row>
    <row r="117" customFormat="false" ht="12.75" hidden="false" customHeight="false" outlineLevel="0" collapsed="false">
      <c r="A117" s="28"/>
      <c r="B117" s="28"/>
      <c r="C117" s="28"/>
      <c r="D117" s="28"/>
      <c r="E117" s="28"/>
      <c r="F117" s="28"/>
      <c r="G117" s="28"/>
      <c r="H117" s="28"/>
      <c r="I117" s="28"/>
      <c r="J117" s="28"/>
    </row>
    <row r="118" customFormat="false" ht="18" hidden="false" customHeight="true" outlineLevel="0" collapsed="false">
      <c r="A118" s="29"/>
      <c r="B118" s="29"/>
      <c r="C118" s="29"/>
      <c r="D118" s="30"/>
      <c r="E118" s="31"/>
      <c r="F118" s="8" t="s">
        <v>339</v>
      </c>
      <c r="G118" s="8"/>
      <c r="H118" s="32" t="n">
        <v>1227324.78</v>
      </c>
      <c r="I118" s="32"/>
      <c r="J118" s="32"/>
      <c r="K118" s="33" t="n">
        <f aca="false">ROUND(SUM(K79:K117),2)</f>
        <v>21</v>
      </c>
    </row>
    <row r="119" customFormat="false" ht="18" hidden="false" customHeight="true" outlineLevel="0" collapsed="false">
      <c r="A119" s="29"/>
      <c r="B119" s="29"/>
      <c r="C119" s="29"/>
      <c r="D119" s="30"/>
      <c r="E119" s="31"/>
      <c r="F119" s="8" t="s">
        <v>340</v>
      </c>
      <c r="G119" s="8"/>
      <c r="H119" s="34" t="n">
        <v>299482.6</v>
      </c>
      <c r="I119" s="34"/>
      <c r="J119" s="34"/>
    </row>
    <row r="120" customFormat="false" ht="18" hidden="false" customHeight="true" outlineLevel="0" collapsed="false">
      <c r="A120" s="29"/>
      <c r="B120" s="29"/>
      <c r="C120" s="29"/>
      <c r="D120" s="30"/>
      <c r="E120" s="31"/>
      <c r="F120" s="8" t="s">
        <v>341</v>
      </c>
      <c r="G120" s="8"/>
      <c r="H120" s="34" t="n">
        <v>1526807.38</v>
      </c>
      <c r="I120" s="34"/>
      <c r="J120" s="34"/>
    </row>
    <row r="121" customFormat="false" ht="60" hidden="false" customHeight="true" outlineLevel="0" collapsed="false">
      <c r="A121" s="35"/>
      <c r="B121" s="35"/>
      <c r="C121" s="35"/>
      <c r="D121" s="35"/>
      <c r="E121" s="35"/>
      <c r="F121" s="35"/>
      <c r="G121" s="35"/>
      <c r="H121" s="35"/>
      <c r="I121" s="35"/>
      <c r="J121" s="35"/>
    </row>
    <row r="122" customFormat="false" ht="69.95" hidden="false" customHeight="true" outlineLevel="0" collapsed="false">
      <c r="A122" s="36" t="s">
        <v>342</v>
      </c>
      <c r="B122" s="36"/>
      <c r="C122" s="36"/>
      <c r="D122" s="36"/>
      <c r="E122" s="36"/>
      <c r="F122" s="36"/>
      <c r="G122" s="36"/>
      <c r="H122" s="36"/>
      <c r="I122" s="36"/>
      <c r="J122" s="36"/>
    </row>
  </sheetData>
  <mergeCells count="20">
    <mergeCell ref="A1:J1"/>
    <mergeCell ref="A2:J2"/>
    <mergeCell ref="A3:J3"/>
    <mergeCell ref="E4:F4"/>
    <mergeCell ref="G4:H4"/>
    <mergeCell ref="I4:J4"/>
    <mergeCell ref="E5:F5"/>
    <mergeCell ref="G5:H5"/>
    <mergeCell ref="I5:J5"/>
    <mergeCell ref="A6:J6"/>
    <mergeCell ref="A118:C118"/>
    <mergeCell ref="F118:G118"/>
    <mergeCell ref="H118:J118"/>
    <mergeCell ref="A119:C119"/>
    <mergeCell ref="F119:G119"/>
    <mergeCell ref="H119:J119"/>
    <mergeCell ref="A120:C120"/>
    <mergeCell ref="F120:G120"/>
    <mergeCell ref="H120:J120"/>
    <mergeCell ref="A122:J122"/>
  </mergeCells>
  <printOptions headings="false" gridLines="false" gridLinesSet="true" horizontalCentered="false" verticalCentered="false"/>
  <pageMargins left="0.5" right="0.5" top="0.706944444444444" bottom="1" header="0.5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&amp;L&amp;11 &amp;C&amp;11  -  -  / PA
 / eng.fabiofurtado@gmail.com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2022-09-16T16:49:22Z</dcterms:created>
  <dc:creator>axlsx</dc:creator>
  <dc:description/>
  <dc:language>pt-BR</dc:language>
  <cp:lastModifiedBy/>
  <dcterms:modified xsi:type="dcterms:W3CDTF">2023-01-10T12:30:17Z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