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NICIANA NOURA\PMA 2023\LICITAÇÃO\17-23- REFORMA DA PRAÇA ENTRE WE 22 E WE23 - FRENTE ESTACIONAMENTO ACADEMIA\LICITAÇÃO\TEXTO\"/>
    </mc:Choice>
  </mc:AlternateContent>
  <xr:revisionPtr revIDLastSave="0" documentId="13_ncr:1_{3F338DDA-67C8-4761-BB6C-01EB151F64DB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Orçamento Sintético" sheetId="1" r:id="rId1"/>
    <sheet name="Memória de Cálculo" sheetId="3" r:id="rId2"/>
    <sheet name="CRONOGRAMA" sheetId="2" r:id="rId3"/>
    <sheet name="BDI" sheetId="4" r:id="rId4"/>
    <sheet name="CPU" sheetId="6" r:id="rId5"/>
    <sheet name="LS" sheetId="5" r:id="rId6"/>
  </sheets>
  <definedNames>
    <definedName name="_xlnm.Print_Area" localSheetId="0">'Orçamento Sintético'!$A$1:$J$82</definedName>
  </definedNames>
  <calcPr calcId="191029"/>
</workbook>
</file>

<file path=xl/calcChain.xml><?xml version="1.0" encoding="utf-8"?>
<calcChain xmlns="http://schemas.openxmlformats.org/spreadsheetml/2006/main">
  <c r="G24" i="2" l="1"/>
  <c r="F24" i="2"/>
  <c r="E24" i="2"/>
  <c r="D24" i="2"/>
  <c r="J17" i="2"/>
  <c r="D8" i="2"/>
  <c r="D9" i="2"/>
  <c r="D10" i="2"/>
  <c r="J12" i="2"/>
  <c r="F11" i="2"/>
  <c r="J11" i="2"/>
  <c r="E12" i="2"/>
  <c r="E13" i="2"/>
  <c r="F14" i="2"/>
  <c r="F15" i="2"/>
  <c r="F16" i="2"/>
  <c r="J16" i="2"/>
  <c r="G17" i="2"/>
  <c r="G18" i="2"/>
  <c r="G19" i="2"/>
  <c r="G20" i="2"/>
  <c r="G21" i="2"/>
  <c r="I16" i="1" l="1"/>
  <c r="H16" i="1"/>
  <c r="H17" i="1"/>
  <c r="D28" i="6" l="1"/>
  <c r="D21" i="6"/>
  <c r="D40" i="5"/>
  <c r="C40" i="5"/>
  <c r="D36" i="5"/>
  <c r="C36" i="5"/>
  <c r="D29" i="5"/>
  <c r="C29" i="5"/>
  <c r="D17" i="5"/>
  <c r="C17" i="5"/>
  <c r="C41" i="5" s="1"/>
  <c r="C41" i="4"/>
  <c r="C42" i="4" s="1"/>
  <c r="C39" i="4"/>
  <c r="C40" i="4" s="1"/>
  <c r="C37" i="4"/>
  <c r="H37" i="4" s="1"/>
  <c r="C36" i="4"/>
  <c r="H36" i="4" s="1"/>
  <c r="H35" i="4"/>
  <c r="C35" i="4"/>
  <c r="H30" i="4"/>
  <c r="H25" i="4"/>
  <c r="H16" i="4" s="1"/>
  <c r="H15" i="4" s="1"/>
  <c r="C44" i="4" s="1"/>
  <c r="H13" i="4"/>
  <c r="H9" i="4"/>
  <c r="C38" i="4" l="1"/>
  <c r="H41" i="4"/>
  <c r="H42" i="4" s="1"/>
  <c r="H38" i="4"/>
  <c r="H47" i="4" s="1"/>
  <c r="D41" i="5"/>
  <c r="H39" i="4"/>
  <c r="H40" i="4" s="1"/>
  <c r="C45" i="4"/>
  <c r="C47" i="4" s="1"/>
  <c r="H44" i="4"/>
  <c r="H45" i="4" s="1"/>
  <c r="D26" i="2" l="1"/>
  <c r="E26" i="2" l="1"/>
  <c r="F26" i="2" s="1"/>
  <c r="G26" i="2" s="1"/>
  <c r="B140" i="3"/>
  <c r="F23" i="2" l="1"/>
  <c r="E23" i="2"/>
  <c r="G23" i="2"/>
  <c r="C23" i="2"/>
  <c r="D23" i="2"/>
  <c r="D25" i="2" s="1"/>
  <c r="D81" i="3"/>
  <c r="B80" i="3"/>
  <c r="H54" i="1"/>
  <c r="D31" i="3"/>
  <c r="D45" i="3"/>
  <c r="D26" i="3"/>
  <c r="D15" i="3"/>
  <c r="F17" i="1" s="1"/>
  <c r="I17" i="1" s="1"/>
  <c r="XFD17" i="3"/>
  <c r="XEZ17" i="3"/>
  <c r="XEV17" i="3"/>
  <c r="XEV16" i="3"/>
  <c r="XER17" i="3"/>
  <c r="XER16" i="3"/>
  <c r="XEN17" i="3"/>
  <c r="XEN16" i="3" s="1"/>
  <c r="XEJ17" i="3"/>
  <c r="XEJ16" i="3" s="1"/>
  <c r="XEF17" i="3"/>
  <c r="XEF16" i="3"/>
  <c r="XEB17" i="3"/>
  <c r="XEB16" i="3"/>
  <c r="XDX17" i="3"/>
  <c r="XDX16" i="3" s="1"/>
  <c r="XDT17" i="3"/>
  <c r="XDT16" i="3" s="1"/>
  <c r="XDP17" i="3"/>
  <c r="XDP16" i="3"/>
  <c r="XDL17" i="3"/>
  <c r="XDL16" i="3"/>
  <c r="XDH17" i="3"/>
  <c r="XDH16" i="3" s="1"/>
  <c r="XDD17" i="3"/>
  <c r="XCZ17" i="3"/>
  <c r="XCZ16" i="3" s="1"/>
  <c r="XCV17" i="3"/>
  <c r="XCV16" i="3" s="1"/>
  <c r="XCR17" i="3"/>
  <c r="XCR16" i="3"/>
  <c r="XCN17" i="3"/>
  <c r="XCN16" i="3"/>
  <c r="XCJ17" i="3"/>
  <c r="XCJ16" i="3" s="1"/>
  <c r="XCF17" i="3"/>
  <c r="XCF16" i="3" s="1"/>
  <c r="XCB17" i="3"/>
  <c r="XCB16" i="3"/>
  <c r="XBX17" i="3"/>
  <c r="XBX16" i="3"/>
  <c r="XBT17" i="3"/>
  <c r="XBT16" i="3" s="1"/>
  <c r="XBP17" i="3"/>
  <c r="XBP16" i="3" s="1"/>
  <c r="XBL17" i="3"/>
  <c r="XBH17" i="3"/>
  <c r="XBH16" i="3" s="1"/>
  <c r="XBD17" i="3"/>
  <c r="XBD16" i="3" s="1"/>
  <c r="XAZ17" i="3"/>
  <c r="XAZ16" i="3"/>
  <c r="XAV17" i="3"/>
  <c r="XAV16" i="3"/>
  <c r="XAR17" i="3"/>
  <c r="XAR16" i="3" s="1"/>
  <c r="XAN17" i="3"/>
  <c r="XAN16" i="3" s="1"/>
  <c r="XAJ17" i="3"/>
  <c r="XAJ16" i="3"/>
  <c r="XAF17" i="3"/>
  <c r="XAF16" i="3"/>
  <c r="XAB17" i="3"/>
  <c r="XAB16" i="3" s="1"/>
  <c r="WZX17" i="3"/>
  <c r="WZX16" i="3" s="1"/>
  <c r="WZT17" i="3"/>
  <c r="WZT16" i="3"/>
  <c r="WZP17" i="3"/>
  <c r="WZP16" i="3"/>
  <c r="WZL17" i="3"/>
  <c r="WZL16" i="3" s="1"/>
  <c r="WZH17" i="3"/>
  <c r="WZH16" i="3"/>
  <c r="WZD17" i="3"/>
  <c r="WZD16" i="3"/>
  <c r="WYZ17" i="3"/>
  <c r="WYZ16" i="3"/>
  <c r="WYV17" i="3"/>
  <c r="WYV16" i="3" s="1"/>
  <c r="WYR17" i="3"/>
  <c r="WYR16" i="3"/>
  <c r="WYN17" i="3"/>
  <c r="WYN16" i="3"/>
  <c r="WYJ17" i="3"/>
  <c r="WYJ16" i="3"/>
  <c r="WYF17" i="3"/>
  <c r="WYF16" i="3" s="1"/>
  <c r="WYB17" i="3"/>
  <c r="WYB16" i="3" s="1"/>
  <c r="WXX17" i="3"/>
  <c r="WXX16" i="3"/>
  <c r="WXT17" i="3"/>
  <c r="WXP17" i="3"/>
  <c r="WXP16" i="3"/>
  <c r="WXL17" i="3"/>
  <c r="WXL16" i="3"/>
  <c r="WXH17" i="3"/>
  <c r="WXH16" i="3" s="1"/>
  <c r="WXD17" i="3"/>
  <c r="WXD16" i="3" s="1"/>
  <c r="WWZ17" i="3"/>
  <c r="WWZ16" i="3"/>
  <c r="WWV17" i="3"/>
  <c r="WWV16" i="3"/>
  <c r="WWR17" i="3"/>
  <c r="WWR16" i="3" s="1"/>
  <c r="WWN17" i="3"/>
  <c r="WWN16" i="3" s="1"/>
  <c r="WWJ17" i="3"/>
  <c r="WWJ16" i="3"/>
  <c r="WWF17" i="3"/>
  <c r="WWF16" i="3"/>
  <c r="WWB17" i="3"/>
  <c r="WWB16" i="3" s="1"/>
  <c r="WVX17" i="3"/>
  <c r="WVT17" i="3"/>
  <c r="WVT16" i="3"/>
  <c r="WVP17" i="3"/>
  <c r="WVL17" i="3"/>
  <c r="WVL16" i="3"/>
  <c r="WVH17" i="3"/>
  <c r="WVD17" i="3"/>
  <c r="WVD16" i="3"/>
  <c r="WUZ17" i="3"/>
  <c r="WUZ16" i="3"/>
  <c r="WUV17" i="3"/>
  <c r="WUV16" i="3" s="1"/>
  <c r="WUR17" i="3"/>
  <c r="WUR16" i="3" s="1"/>
  <c r="WUN17" i="3"/>
  <c r="WUN16" i="3"/>
  <c r="WUJ17" i="3"/>
  <c r="WUJ16" i="3"/>
  <c r="WUF17" i="3"/>
  <c r="WUF16" i="3" s="1"/>
  <c r="WUB17" i="3"/>
  <c r="WTX17" i="3"/>
  <c r="WTX16" i="3" s="1"/>
  <c r="WTT17" i="3"/>
  <c r="WTT16" i="3" s="1"/>
  <c r="WTP17" i="3"/>
  <c r="WTP16" i="3"/>
  <c r="WTL17" i="3"/>
  <c r="WTL16" i="3"/>
  <c r="WTH17" i="3"/>
  <c r="WTH16" i="3" s="1"/>
  <c r="WTD17" i="3"/>
  <c r="WTD16" i="3" s="1"/>
  <c r="WSZ17" i="3"/>
  <c r="WSZ16" i="3"/>
  <c r="WSV17" i="3"/>
  <c r="WSV16" i="3"/>
  <c r="WSR17" i="3"/>
  <c r="WSR16" i="3" s="1"/>
  <c r="WSN17" i="3"/>
  <c r="WSN16" i="3" s="1"/>
  <c r="WSJ17" i="3"/>
  <c r="WSJ16" i="3"/>
  <c r="WSF17" i="3"/>
  <c r="WSB17" i="3"/>
  <c r="WSB16" i="3"/>
  <c r="WRX17" i="3"/>
  <c r="WRX16" i="3"/>
  <c r="WRT17" i="3"/>
  <c r="WRT16" i="3"/>
  <c r="WRP17" i="3"/>
  <c r="WRP16" i="3" s="1"/>
  <c r="WRL17" i="3"/>
  <c r="WRL16" i="3"/>
  <c r="WRH17" i="3"/>
  <c r="WRH16" i="3"/>
  <c r="WRD17" i="3"/>
  <c r="WRD16" i="3"/>
  <c r="WQZ17" i="3"/>
  <c r="WQZ16" i="3" s="1"/>
  <c r="WQV17" i="3"/>
  <c r="WQV16" i="3"/>
  <c r="WQR17" i="3"/>
  <c r="WQR16" i="3"/>
  <c r="WQN17" i="3"/>
  <c r="WQN16" i="3"/>
  <c r="WQJ17" i="3"/>
  <c r="WQJ16" i="3" s="1"/>
  <c r="WQF17" i="3"/>
  <c r="WQF16" i="3" s="1"/>
  <c r="WQB17" i="3"/>
  <c r="WQB16" i="3"/>
  <c r="WPX17" i="3"/>
  <c r="WPX16" i="3"/>
  <c r="WPT17" i="3"/>
  <c r="WPT16" i="3" s="1"/>
  <c r="WPP17" i="3"/>
  <c r="WPP16" i="3" s="1"/>
  <c r="WPL17" i="3"/>
  <c r="WPL16" i="3"/>
  <c r="WPH17" i="3"/>
  <c r="WPH16" i="3"/>
  <c r="WPD17" i="3"/>
  <c r="WPD16" i="3" s="1"/>
  <c r="WOZ17" i="3"/>
  <c r="WOZ16" i="3" s="1"/>
  <c r="WOV17" i="3"/>
  <c r="WOV16" i="3"/>
  <c r="WOR17" i="3"/>
  <c r="WOR16" i="3"/>
  <c r="WON17" i="3"/>
  <c r="WOJ17" i="3"/>
  <c r="WOJ16" i="3"/>
  <c r="WOF17" i="3"/>
  <c r="WOF16" i="3" s="1"/>
  <c r="WOB17" i="3"/>
  <c r="WOB16" i="3" s="1"/>
  <c r="WNX17" i="3"/>
  <c r="WNX16" i="3"/>
  <c r="WNT17" i="3"/>
  <c r="WNT16" i="3"/>
  <c r="WNP17" i="3"/>
  <c r="WNP16" i="3" s="1"/>
  <c r="WNL17" i="3"/>
  <c r="WNL16" i="3" s="1"/>
  <c r="WNH17" i="3"/>
  <c r="WNH16" i="3"/>
  <c r="WND17" i="3"/>
  <c r="WND16" i="3"/>
  <c r="WMZ17" i="3"/>
  <c r="WMZ16" i="3" s="1"/>
  <c r="WMV17" i="3"/>
  <c r="WMV16" i="3" s="1"/>
  <c r="WMR17" i="3"/>
  <c r="WMN17" i="3"/>
  <c r="WMN16" i="3" s="1"/>
  <c r="WMJ17" i="3"/>
  <c r="WMJ16" i="3" s="1"/>
  <c r="WMF17" i="3"/>
  <c r="WMF16" i="3"/>
  <c r="WMB17" i="3"/>
  <c r="WLX17" i="3"/>
  <c r="WLX16" i="3"/>
  <c r="WLT17" i="3"/>
  <c r="WLT16" i="3"/>
  <c r="WLP17" i="3"/>
  <c r="WLP16" i="3"/>
  <c r="WLL17" i="3"/>
  <c r="WLL16" i="3" s="1"/>
  <c r="WLH17" i="3"/>
  <c r="WLH16" i="3"/>
  <c r="WLD17" i="3"/>
  <c r="WLD16" i="3"/>
  <c r="WKZ17" i="3"/>
  <c r="WKZ16" i="3"/>
  <c r="WKV17" i="3"/>
  <c r="WKR17" i="3"/>
  <c r="WKR16" i="3"/>
  <c r="WKN17" i="3"/>
  <c r="WKJ17" i="3"/>
  <c r="WKJ16" i="3"/>
  <c r="WKF17" i="3"/>
  <c r="WKF16" i="3"/>
  <c r="WKB17" i="3"/>
  <c r="WKB16" i="3" s="1"/>
  <c r="WJX17" i="3"/>
  <c r="WJX16" i="3"/>
  <c r="WJT17" i="3"/>
  <c r="WJT16" i="3"/>
  <c r="WJP17" i="3"/>
  <c r="WJP16" i="3"/>
  <c r="WJL17" i="3"/>
  <c r="WJL16" i="3" s="1"/>
  <c r="WJH17" i="3"/>
  <c r="WJH16" i="3"/>
  <c r="WJD17" i="3"/>
  <c r="WJD16" i="3"/>
  <c r="WIZ17" i="3"/>
  <c r="WIV17" i="3"/>
  <c r="WIV16" i="3"/>
  <c r="WIR17" i="3"/>
  <c r="WIN17" i="3"/>
  <c r="WIN16" i="3"/>
  <c r="WIJ17" i="3"/>
  <c r="WIJ16" i="3"/>
  <c r="WIF17" i="3"/>
  <c r="WIF16" i="3"/>
  <c r="WIB17" i="3"/>
  <c r="WIB16" i="3" s="1"/>
  <c r="WHX17" i="3"/>
  <c r="WHX16" i="3"/>
  <c r="WHT17" i="3"/>
  <c r="WHT16" i="3"/>
  <c r="WHP17" i="3"/>
  <c r="WHP16" i="3"/>
  <c r="WHL17" i="3"/>
  <c r="WHL16" i="3" s="1"/>
  <c r="WHH17" i="3"/>
  <c r="WHH16" i="3"/>
  <c r="WHD17" i="3"/>
  <c r="WHD16" i="3"/>
  <c r="WGZ17" i="3"/>
  <c r="WGV17" i="3"/>
  <c r="WGV16" i="3"/>
  <c r="WGR17" i="3"/>
  <c r="WGR16" i="3"/>
  <c r="WGN17" i="3"/>
  <c r="WGN16" i="3" s="1"/>
  <c r="WGJ17" i="3"/>
  <c r="WGJ16" i="3" s="1"/>
  <c r="WGF17" i="3"/>
  <c r="WGF16" i="3"/>
  <c r="WGB17" i="3"/>
  <c r="WGB16" i="3"/>
  <c r="WFX17" i="3"/>
  <c r="WFX16" i="3" s="1"/>
  <c r="WFT17" i="3"/>
  <c r="WFT16" i="3" s="1"/>
  <c r="WFP17" i="3"/>
  <c r="WFP16" i="3"/>
  <c r="WFL17" i="3"/>
  <c r="WFL16" i="3"/>
  <c r="WFH17" i="3"/>
  <c r="WFD17" i="3"/>
  <c r="WFD16" i="3"/>
  <c r="WEZ17" i="3"/>
  <c r="WEZ16" i="3"/>
  <c r="WEV17" i="3"/>
  <c r="WEV16" i="3" s="1"/>
  <c r="WER17" i="3"/>
  <c r="WER16" i="3"/>
  <c r="WEN17" i="3"/>
  <c r="WEN16" i="3" s="1"/>
  <c r="WEJ17" i="3"/>
  <c r="WEJ16" i="3"/>
  <c r="WEF17" i="3"/>
  <c r="WEF16" i="3" s="1"/>
  <c r="WEB17" i="3"/>
  <c r="WEB16" i="3"/>
  <c r="WDX17" i="3"/>
  <c r="WDX16" i="3"/>
  <c r="WDT17" i="3"/>
  <c r="WDT16" i="3"/>
  <c r="WDP17" i="3"/>
  <c r="WDP16" i="3" s="1"/>
  <c r="WDL17" i="3"/>
  <c r="WDL16" i="3"/>
  <c r="WDH17" i="3"/>
  <c r="WDH16" i="3"/>
  <c r="WDD17" i="3"/>
  <c r="WDD16" i="3"/>
  <c r="WCZ17" i="3"/>
  <c r="WCV17" i="3"/>
  <c r="WCV16" i="3" s="1"/>
  <c r="WCR17" i="3"/>
  <c r="WCR16" i="3" s="1"/>
  <c r="WCN17" i="3"/>
  <c r="WCN16" i="3"/>
  <c r="WCJ17" i="3"/>
  <c r="WCJ16" i="3" s="1"/>
  <c r="WCF17" i="3"/>
  <c r="WCF16" i="3" s="1"/>
  <c r="WCB17" i="3"/>
  <c r="WCB16" i="3" s="1"/>
  <c r="WBX17" i="3"/>
  <c r="WBX16" i="3"/>
  <c r="WBT17" i="3"/>
  <c r="WBT16" i="3"/>
  <c r="WBP17" i="3"/>
  <c r="WBL17" i="3"/>
  <c r="WBL16" i="3"/>
  <c r="WBH17" i="3"/>
  <c r="WBH16" i="3"/>
  <c r="WBD17" i="3"/>
  <c r="WBD16" i="3" s="1"/>
  <c r="WAZ17" i="3"/>
  <c r="WAV17" i="3"/>
  <c r="WAV16" i="3" s="1"/>
  <c r="WAR17" i="3"/>
  <c r="WAR16" i="3" s="1"/>
  <c r="WAN17" i="3"/>
  <c r="WAN16" i="3" s="1"/>
  <c r="WAJ17" i="3"/>
  <c r="WAJ16" i="3"/>
  <c r="WAF17" i="3"/>
  <c r="WAF16" i="3"/>
  <c r="WAB17" i="3"/>
  <c r="WAB16" i="3" s="1"/>
  <c r="VZX17" i="3"/>
  <c r="VZX16" i="3" s="1"/>
  <c r="VZT17" i="3"/>
  <c r="VZP17" i="3"/>
  <c r="VZP16" i="3" s="1"/>
  <c r="VZL17" i="3"/>
  <c r="VZL16" i="3"/>
  <c r="VZH17" i="3"/>
  <c r="VZD17" i="3"/>
  <c r="VZD16" i="3"/>
  <c r="VYZ17" i="3"/>
  <c r="VYZ16" i="3" s="1"/>
  <c r="VYV17" i="3"/>
  <c r="VYV16" i="3"/>
  <c r="VYR17" i="3"/>
  <c r="VYR16" i="3" s="1"/>
  <c r="VYN17" i="3"/>
  <c r="VYN16" i="3" s="1"/>
  <c r="VYJ17" i="3"/>
  <c r="VYJ16" i="3" s="1"/>
  <c r="VYF17" i="3"/>
  <c r="VYF16" i="3"/>
  <c r="VYB17" i="3"/>
  <c r="VYB16" i="3" s="1"/>
  <c r="VXX17" i="3"/>
  <c r="VXT17" i="3"/>
  <c r="VXP17" i="3"/>
  <c r="VXP16" i="3"/>
  <c r="VXL17" i="3"/>
  <c r="VXL16" i="3"/>
  <c r="VXH17" i="3"/>
  <c r="VXH16" i="3" s="1"/>
  <c r="VXD17" i="3"/>
  <c r="VXD16" i="3"/>
  <c r="VWZ17" i="3"/>
  <c r="VWZ16" i="3"/>
  <c r="VWV17" i="3"/>
  <c r="VWV16" i="3"/>
  <c r="VWR17" i="3"/>
  <c r="VWR16" i="3" s="1"/>
  <c r="VWN17" i="3"/>
  <c r="VWN16" i="3"/>
  <c r="VWJ17" i="3"/>
  <c r="VWJ16" i="3"/>
  <c r="VWF17" i="3"/>
  <c r="VWF16" i="3"/>
  <c r="VWB17" i="3"/>
  <c r="VVX17" i="3"/>
  <c r="VVX16" i="3"/>
  <c r="VVT17" i="3"/>
  <c r="VVT16" i="3" s="1"/>
  <c r="VVP17" i="3"/>
  <c r="VVP16" i="3" s="1"/>
  <c r="VVL17" i="3"/>
  <c r="VVL16" i="3"/>
  <c r="VVH17" i="3"/>
  <c r="VVH16" i="3"/>
  <c r="VVD17" i="3"/>
  <c r="VVD16" i="3" s="1"/>
  <c r="VUZ17" i="3"/>
  <c r="VUZ16" i="3" s="1"/>
  <c r="VUV17" i="3"/>
  <c r="VUV16" i="3"/>
  <c r="VUR17" i="3"/>
  <c r="VUR16" i="3"/>
  <c r="VUN17" i="3"/>
  <c r="VUN16" i="3" s="1"/>
  <c r="VUJ17" i="3"/>
  <c r="VUJ16" i="3" s="1"/>
  <c r="VUF17" i="3"/>
  <c r="VUF16" i="3"/>
  <c r="VUB17" i="3"/>
  <c r="VUB16" i="3"/>
  <c r="VTX17" i="3"/>
  <c r="VTX16" i="3"/>
  <c r="VTT17" i="3"/>
  <c r="VTT16" i="3" s="1"/>
  <c r="VTP17" i="3"/>
  <c r="VTP16" i="3"/>
  <c r="VTL17" i="3"/>
  <c r="VTL16" i="3"/>
  <c r="VTH17" i="3"/>
  <c r="VTH16" i="3"/>
  <c r="VTD17" i="3"/>
  <c r="VTD16" i="3" s="1"/>
  <c r="VSZ17" i="3"/>
  <c r="VSZ16" i="3"/>
  <c r="VSV17" i="3"/>
  <c r="VSV16" i="3"/>
  <c r="VSR17" i="3"/>
  <c r="VSR16" i="3"/>
  <c r="VSN17" i="3"/>
  <c r="VSN16" i="3" s="1"/>
  <c r="VSJ17" i="3"/>
  <c r="VSF17" i="3"/>
  <c r="VSF16" i="3" s="1"/>
  <c r="VSB17" i="3"/>
  <c r="VSB16" i="3" s="1"/>
  <c r="VRX17" i="3"/>
  <c r="VRT17" i="3"/>
  <c r="VRT16" i="3" s="1"/>
  <c r="VRP17" i="3"/>
  <c r="VRP16" i="3"/>
  <c r="VRL17" i="3"/>
  <c r="VRL16" i="3"/>
  <c r="VRH17" i="3"/>
  <c r="VRH16" i="3"/>
  <c r="VRD17" i="3"/>
  <c r="VRD16" i="3" s="1"/>
  <c r="VQZ17" i="3"/>
  <c r="VQZ16" i="3"/>
  <c r="VQV17" i="3"/>
  <c r="VQV16" i="3"/>
  <c r="VQR17" i="3"/>
  <c r="VQR16" i="3"/>
  <c r="VQN17" i="3"/>
  <c r="VQN16" i="3" s="1"/>
  <c r="VQJ17" i="3"/>
  <c r="VQJ16" i="3"/>
  <c r="VQF17" i="3"/>
  <c r="VQB17" i="3"/>
  <c r="VQB16" i="3" s="1"/>
  <c r="VPX17" i="3"/>
  <c r="VPX16" i="3"/>
  <c r="VPT17" i="3"/>
  <c r="VPT16" i="3"/>
  <c r="VPP17" i="3"/>
  <c r="VPP16" i="3" s="1"/>
  <c r="VPL17" i="3"/>
  <c r="VPL16" i="3" s="1"/>
  <c r="VPH17" i="3"/>
  <c r="VPH16" i="3"/>
  <c r="VPD17" i="3"/>
  <c r="VPD16" i="3"/>
  <c r="VOZ17" i="3"/>
  <c r="VOZ16" i="3" s="1"/>
  <c r="VOV17" i="3"/>
  <c r="VOV16" i="3" s="1"/>
  <c r="VOR17" i="3"/>
  <c r="VON17" i="3"/>
  <c r="VOJ17" i="3"/>
  <c r="VOJ16" i="3"/>
  <c r="VOF17" i="3"/>
  <c r="VOF16" i="3" s="1"/>
  <c r="VOB17" i="3"/>
  <c r="VOB16" i="3" s="1"/>
  <c r="VNX17" i="3"/>
  <c r="VNX16" i="3"/>
  <c r="VNT17" i="3"/>
  <c r="VNT16" i="3"/>
  <c r="VNP17" i="3"/>
  <c r="VNP16" i="3" s="1"/>
  <c r="VNL17" i="3"/>
  <c r="VNL16" i="3" s="1"/>
  <c r="VNH17" i="3"/>
  <c r="VNH16" i="3"/>
  <c r="VND17" i="3"/>
  <c r="VND16" i="3"/>
  <c r="VMZ17" i="3"/>
  <c r="VMZ16" i="3" s="1"/>
  <c r="VMV17" i="3"/>
  <c r="VMR17" i="3"/>
  <c r="VMR16" i="3"/>
  <c r="VMN17" i="3"/>
  <c r="VMN16" i="3" s="1"/>
  <c r="VMJ17" i="3"/>
  <c r="VMJ16" i="3"/>
  <c r="VMF17" i="3"/>
  <c r="VMF16" i="3"/>
  <c r="VMB17" i="3"/>
  <c r="VMB16" i="3"/>
  <c r="VLX17" i="3"/>
  <c r="VLX16" i="3" s="1"/>
  <c r="VLT17" i="3"/>
  <c r="VLT16" i="3"/>
  <c r="VLP17" i="3"/>
  <c r="VLP16" i="3"/>
  <c r="VLL17" i="3"/>
  <c r="VLL16" i="3"/>
  <c r="VLH17" i="3"/>
  <c r="VLH16" i="3" s="1"/>
  <c r="VLD17" i="3"/>
  <c r="VLD16" i="3"/>
  <c r="VKZ17" i="3"/>
  <c r="VKV17" i="3"/>
  <c r="VKV16" i="3" s="1"/>
  <c r="VKR17" i="3"/>
  <c r="VKR16" i="3"/>
  <c r="VKN17" i="3"/>
  <c r="VKN16" i="3"/>
  <c r="VKJ17" i="3"/>
  <c r="VKJ16" i="3" s="1"/>
  <c r="VKF17" i="3"/>
  <c r="VKF16" i="3" s="1"/>
  <c r="VKB17" i="3"/>
  <c r="VKB16" i="3"/>
  <c r="VJX17" i="3"/>
  <c r="VJX16" i="3"/>
  <c r="VJT17" i="3"/>
  <c r="VJT16" i="3" s="1"/>
  <c r="VJP17" i="3"/>
  <c r="VJP16" i="3"/>
  <c r="VJL17" i="3"/>
  <c r="VJL16" i="3"/>
  <c r="VJH17" i="3"/>
  <c r="VJH16" i="3"/>
  <c r="VJD17" i="3"/>
  <c r="VIZ17" i="3"/>
  <c r="VIZ16" i="3"/>
  <c r="VIV17" i="3"/>
  <c r="VIV16" i="3" s="1"/>
  <c r="VIR17" i="3"/>
  <c r="VIR16" i="3" s="1"/>
  <c r="VIN17" i="3"/>
  <c r="VIN16" i="3"/>
  <c r="VIJ17" i="3"/>
  <c r="VIJ16" i="3"/>
  <c r="VIF17" i="3"/>
  <c r="VIF16" i="3" s="1"/>
  <c r="VIB17" i="3"/>
  <c r="VIB16" i="3" s="1"/>
  <c r="VHX17" i="3"/>
  <c r="VHX16" i="3"/>
  <c r="VHT17" i="3"/>
  <c r="VHT16" i="3"/>
  <c r="VHP17" i="3"/>
  <c r="VHP16" i="3" s="1"/>
  <c r="VHL17" i="3"/>
  <c r="VHL16" i="3" s="1"/>
  <c r="VHH17" i="3"/>
  <c r="VHH16" i="3"/>
  <c r="VHD17" i="3"/>
  <c r="VHD16" i="3"/>
  <c r="VGZ17" i="3"/>
  <c r="VGZ16" i="3"/>
  <c r="VGV17" i="3"/>
  <c r="VGV16" i="3" s="1"/>
  <c r="VGR17" i="3"/>
  <c r="VGR16" i="3"/>
  <c r="VGN17" i="3"/>
  <c r="VGN16" i="3"/>
  <c r="VGJ17" i="3"/>
  <c r="VGJ16" i="3"/>
  <c r="VGF17" i="3"/>
  <c r="VGF16" i="3" s="1"/>
  <c r="VGB17" i="3"/>
  <c r="VGB16" i="3"/>
  <c r="VFX17" i="3"/>
  <c r="VFX16" i="3"/>
  <c r="VFT17" i="3"/>
  <c r="VFT16" i="3"/>
  <c r="VFP17" i="3"/>
  <c r="VFP16" i="3" s="1"/>
  <c r="VFL17" i="3"/>
  <c r="VFH17" i="3"/>
  <c r="VFH16" i="3" s="1"/>
  <c r="VFD17" i="3"/>
  <c r="VFD16" i="3" s="1"/>
  <c r="VEZ17" i="3"/>
  <c r="VEV17" i="3"/>
  <c r="VEV16" i="3" s="1"/>
  <c r="VER17" i="3"/>
  <c r="VER16" i="3"/>
  <c r="VEN17" i="3"/>
  <c r="VEN16" i="3"/>
  <c r="VEJ17" i="3"/>
  <c r="VEJ16" i="3"/>
  <c r="VEF17" i="3"/>
  <c r="VEF16" i="3" s="1"/>
  <c r="VEB17" i="3"/>
  <c r="VEB16" i="3"/>
  <c r="VDX17" i="3"/>
  <c r="VDX16" i="3"/>
  <c r="VDT17" i="3"/>
  <c r="VDT16" i="3"/>
  <c r="VDP17" i="3"/>
  <c r="VDL17" i="3"/>
  <c r="VDL16" i="3"/>
  <c r="VDH17" i="3"/>
  <c r="VDH16" i="3" s="1"/>
  <c r="VDD17" i="3"/>
  <c r="VDD16" i="3" s="1"/>
  <c r="VCZ17" i="3"/>
  <c r="VCZ16" i="3" s="1"/>
  <c r="VCV17" i="3"/>
  <c r="VCV16" i="3"/>
  <c r="VCR17" i="3"/>
  <c r="VCR16" i="3" s="1"/>
  <c r="VCN17" i="3"/>
  <c r="VCN16" i="3"/>
  <c r="VCJ17" i="3"/>
  <c r="VCJ16" i="3"/>
  <c r="VCF17" i="3"/>
  <c r="VCF16" i="3"/>
  <c r="VCB17" i="3"/>
  <c r="VCB16" i="3" s="1"/>
  <c r="VBX17" i="3"/>
  <c r="VBX16" i="3"/>
  <c r="VBT17" i="3"/>
  <c r="VBP17" i="3"/>
  <c r="VBP16" i="3" s="1"/>
  <c r="VBL17" i="3"/>
  <c r="VBH17" i="3"/>
  <c r="VBH16" i="3" s="1"/>
  <c r="VBD17" i="3"/>
  <c r="VBD16" i="3"/>
  <c r="VAZ17" i="3"/>
  <c r="VAZ16" i="3"/>
  <c r="VAV17" i="3"/>
  <c r="VAV16" i="3"/>
  <c r="VAR17" i="3"/>
  <c r="VAR16" i="3" s="1"/>
  <c r="VAN17" i="3"/>
  <c r="VAN16" i="3"/>
  <c r="VAJ17" i="3"/>
  <c r="VAJ16" i="3"/>
  <c r="VAF17" i="3"/>
  <c r="VAF16" i="3"/>
  <c r="VAB17" i="3"/>
  <c r="VAB16" i="3" s="1"/>
  <c r="UZX17" i="3"/>
  <c r="UZT17" i="3"/>
  <c r="UZT16" i="3"/>
  <c r="UZP17" i="3"/>
  <c r="UZP16" i="3" s="1"/>
  <c r="UZL17" i="3"/>
  <c r="UZL16" i="3"/>
  <c r="UZH17" i="3"/>
  <c r="UZH16" i="3" s="1"/>
  <c r="UZD17" i="3"/>
  <c r="UZD16" i="3" s="1"/>
  <c r="UYZ17" i="3"/>
  <c r="UYZ16" i="3" s="1"/>
  <c r="UYV17" i="3"/>
  <c r="UYV16" i="3"/>
  <c r="UYR17" i="3"/>
  <c r="UYR16" i="3" s="1"/>
  <c r="UYN17" i="3"/>
  <c r="UYN16" i="3" s="1"/>
  <c r="UYJ17" i="3"/>
  <c r="UYJ16" i="3" s="1"/>
  <c r="UYF17" i="3"/>
  <c r="UYF16" i="3"/>
  <c r="UYB17" i="3"/>
  <c r="UYB16" i="3" s="1"/>
  <c r="UXX17" i="3"/>
  <c r="UXX16" i="3" s="1"/>
  <c r="UXT17" i="3"/>
  <c r="UXT16" i="3" s="1"/>
  <c r="UXP17" i="3"/>
  <c r="UXP16" i="3"/>
  <c r="UXL17" i="3"/>
  <c r="UXL16" i="3" s="1"/>
  <c r="UXH17" i="3"/>
  <c r="UXH16" i="3" s="1"/>
  <c r="UXD17" i="3"/>
  <c r="UXD16" i="3" s="1"/>
  <c r="UWZ17" i="3"/>
  <c r="UWZ16" i="3"/>
  <c r="UWV17" i="3"/>
  <c r="UWV16" i="3" s="1"/>
  <c r="UWR17" i="3"/>
  <c r="UWR16" i="3" s="1"/>
  <c r="UWN17" i="3"/>
  <c r="UWN16" i="3" s="1"/>
  <c r="UWJ17" i="3"/>
  <c r="UWJ16" i="3"/>
  <c r="UWF17" i="3"/>
  <c r="UWB17" i="3"/>
  <c r="UWB16" i="3"/>
  <c r="UVX17" i="3"/>
  <c r="UVX16" i="3"/>
  <c r="UVT17" i="3"/>
  <c r="UVP17" i="3"/>
  <c r="UVL17" i="3"/>
  <c r="UVL16" i="3" s="1"/>
  <c r="UVH17" i="3"/>
  <c r="UVH16" i="3"/>
  <c r="UVD17" i="3"/>
  <c r="UVD16" i="3"/>
  <c r="UUZ17" i="3"/>
  <c r="UUZ16" i="3"/>
  <c r="UUV17" i="3"/>
  <c r="UUV16" i="3" s="1"/>
  <c r="UUR17" i="3"/>
  <c r="UUR16" i="3"/>
  <c r="UUN17" i="3"/>
  <c r="UUN16" i="3"/>
  <c r="UUJ17" i="3"/>
  <c r="UUJ16" i="3"/>
  <c r="UUF17" i="3"/>
  <c r="UUF16" i="3" s="1"/>
  <c r="UUB17" i="3"/>
  <c r="UTX17" i="3"/>
  <c r="UTT17" i="3"/>
  <c r="UTT16" i="3"/>
  <c r="UTP17" i="3"/>
  <c r="UTP16" i="3"/>
  <c r="UTL17" i="3"/>
  <c r="UTL16" i="3" s="1"/>
  <c r="UTH17" i="3"/>
  <c r="UTH16" i="3"/>
  <c r="UTD17" i="3"/>
  <c r="UTD16" i="3"/>
  <c r="USZ17" i="3"/>
  <c r="USZ16" i="3"/>
  <c r="USV17" i="3"/>
  <c r="USV16" i="3" s="1"/>
  <c r="USR17" i="3"/>
  <c r="USR16" i="3"/>
  <c r="USN17" i="3"/>
  <c r="USJ17" i="3"/>
  <c r="USF17" i="3"/>
  <c r="USB17" i="3"/>
  <c r="USB16" i="3"/>
  <c r="URX17" i="3"/>
  <c r="URX16" i="3" s="1"/>
  <c r="URT17" i="3"/>
  <c r="URT16" i="3" s="1"/>
  <c r="URP17" i="3"/>
  <c r="URP16" i="3" s="1"/>
  <c r="URL17" i="3"/>
  <c r="URL16" i="3"/>
  <c r="URH17" i="3"/>
  <c r="URH16" i="3" s="1"/>
  <c r="URD17" i="3"/>
  <c r="URD16" i="3" s="1"/>
  <c r="UQZ17" i="3"/>
  <c r="UQZ16" i="3" s="1"/>
  <c r="UQV17" i="3"/>
  <c r="UQV16" i="3"/>
  <c r="UQR17" i="3"/>
  <c r="UQN17" i="3"/>
  <c r="UQN16" i="3"/>
  <c r="UQJ17" i="3"/>
  <c r="UQJ16" i="3"/>
  <c r="UQF17" i="3"/>
  <c r="UQF16" i="3"/>
  <c r="UQB17" i="3"/>
  <c r="UQB16" i="3" s="1"/>
  <c r="UPX17" i="3"/>
  <c r="UPX16" i="3"/>
  <c r="UPT17" i="3"/>
  <c r="UPT16" i="3"/>
  <c r="UPP17" i="3"/>
  <c r="UPP16" i="3"/>
  <c r="UPL17" i="3"/>
  <c r="UPL16" i="3" s="1"/>
  <c r="UPH17" i="3"/>
  <c r="UPH16" i="3"/>
  <c r="UPD17" i="3"/>
  <c r="UPD16" i="3"/>
  <c r="UOZ17" i="3"/>
  <c r="UOZ16" i="3"/>
  <c r="UOV17" i="3"/>
  <c r="UOR17" i="3"/>
  <c r="UOR16" i="3" s="1"/>
  <c r="UON17" i="3"/>
  <c r="UON16" i="3" s="1"/>
  <c r="UOJ17" i="3"/>
  <c r="UOJ16" i="3" s="1"/>
  <c r="UOF17" i="3"/>
  <c r="UOF16" i="3"/>
  <c r="UOB17" i="3"/>
  <c r="UOB16" i="3" s="1"/>
  <c r="UNX17" i="3"/>
  <c r="UNX16" i="3" s="1"/>
  <c r="UNT17" i="3"/>
  <c r="UNT16" i="3" s="1"/>
  <c r="UNP17" i="3"/>
  <c r="UNP16" i="3"/>
  <c r="UNL17" i="3"/>
  <c r="UNL16" i="3" s="1"/>
  <c r="UNH17" i="3"/>
  <c r="UNH16" i="3"/>
  <c r="UND17" i="3"/>
  <c r="UND16" i="3" s="1"/>
  <c r="UMZ17" i="3"/>
  <c r="UMV17" i="3"/>
  <c r="UMV16" i="3" s="1"/>
  <c r="UMR17" i="3"/>
  <c r="UMR16" i="3"/>
  <c r="UMN17" i="3"/>
  <c r="UMN16" i="3" s="1"/>
  <c r="UMJ17" i="3"/>
  <c r="UMJ16" i="3"/>
  <c r="UMF17" i="3"/>
  <c r="UMF16" i="3" s="1"/>
  <c r="UMB17" i="3"/>
  <c r="UMB16" i="3"/>
  <c r="ULX17" i="3"/>
  <c r="ULX16" i="3"/>
  <c r="ULT17" i="3"/>
  <c r="ULT16" i="3"/>
  <c r="ULP17" i="3"/>
  <c r="ULP16" i="3" s="1"/>
  <c r="ULL17" i="3"/>
  <c r="ULL16" i="3"/>
  <c r="ULH17" i="3"/>
  <c r="ULH16" i="3"/>
  <c r="ULD17" i="3"/>
  <c r="ULD16" i="3"/>
  <c r="UKZ17" i="3"/>
  <c r="UKZ16" i="3" s="1"/>
  <c r="UKV17" i="3"/>
  <c r="UKV16" i="3"/>
  <c r="UKR17" i="3"/>
  <c r="UKR16" i="3"/>
  <c r="UKN17" i="3"/>
  <c r="UKN16" i="3"/>
  <c r="UKJ17" i="3"/>
  <c r="UKJ16" i="3" s="1"/>
  <c r="UKF17" i="3"/>
  <c r="UKF16" i="3"/>
  <c r="UKB17" i="3"/>
  <c r="UKB16" i="3"/>
  <c r="UJX17" i="3"/>
  <c r="UJX16" i="3"/>
  <c r="UJT17" i="3"/>
  <c r="UJT16" i="3" s="1"/>
  <c r="UJP17" i="3"/>
  <c r="UJP16" i="3"/>
  <c r="UJL17" i="3"/>
  <c r="UJL16" i="3"/>
  <c r="UJH17" i="3"/>
  <c r="UJD17" i="3"/>
  <c r="UJD16" i="3"/>
  <c r="UIZ17" i="3"/>
  <c r="UIZ16" i="3"/>
  <c r="UIV17" i="3"/>
  <c r="UIV16" i="3" s="1"/>
  <c r="UIR17" i="3"/>
  <c r="UIN17" i="3"/>
  <c r="UIN16" i="3"/>
  <c r="UIJ17" i="3"/>
  <c r="UIJ16" i="3" s="1"/>
  <c r="UIF17" i="3"/>
  <c r="UIF16" i="3"/>
  <c r="UIB17" i="3"/>
  <c r="UIB16" i="3"/>
  <c r="UHX17" i="3"/>
  <c r="UHX16" i="3"/>
  <c r="UHT17" i="3"/>
  <c r="UHT16" i="3" s="1"/>
  <c r="UHP17" i="3"/>
  <c r="UHP16" i="3"/>
  <c r="UHL17" i="3"/>
  <c r="UHH17" i="3"/>
  <c r="UHH16" i="3" s="1"/>
  <c r="UHD17" i="3"/>
  <c r="UHD16" i="3"/>
  <c r="UGZ17" i="3"/>
  <c r="UGZ16" i="3"/>
  <c r="UGV17" i="3"/>
  <c r="UGV16" i="3" s="1"/>
  <c r="UGR17" i="3"/>
  <c r="UGR16" i="3" s="1"/>
  <c r="UGN17" i="3"/>
  <c r="UGN16" i="3"/>
  <c r="UGJ17" i="3"/>
  <c r="UGJ16" i="3"/>
  <c r="UGF17" i="3"/>
  <c r="UGF16" i="3" s="1"/>
  <c r="UGB17" i="3"/>
  <c r="UGB16" i="3" s="1"/>
  <c r="UFX17" i="3"/>
  <c r="UFX16" i="3"/>
  <c r="UFT17" i="3"/>
  <c r="UFT16" i="3"/>
  <c r="UFP17" i="3"/>
  <c r="UFL17" i="3"/>
  <c r="UFL16" i="3"/>
  <c r="UFH17" i="3"/>
  <c r="UFH16" i="3"/>
  <c r="UFD17" i="3"/>
  <c r="UFD16" i="3" s="1"/>
  <c r="UEZ17" i="3"/>
  <c r="UEZ16" i="3" s="1"/>
  <c r="UEV17" i="3"/>
  <c r="UEV16" i="3"/>
  <c r="UER17" i="3"/>
  <c r="UER16" i="3"/>
  <c r="UEN17" i="3"/>
  <c r="UEN16" i="3" s="1"/>
  <c r="UEJ17" i="3"/>
  <c r="UEJ16" i="3" s="1"/>
  <c r="UEF17" i="3"/>
  <c r="UEF16" i="3"/>
  <c r="UEB17" i="3"/>
  <c r="UEB16" i="3"/>
  <c r="UDX17" i="3"/>
  <c r="UDX16" i="3" s="1"/>
  <c r="UDT17" i="3"/>
  <c r="UDP17" i="3"/>
  <c r="UDP16" i="3"/>
  <c r="UDL17" i="3"/>
  <c r="UDL16" i="3" s="1"/>
  <c r="UDH17" i="3"/>
  <c r="UDH16" i="3"/>
  <c r="UDD17" i="3"/>
  <c r="UDD16" i="3"/>
  <c r="UCZ17" i="3"/>
  <c r="UCZ16" i="3"/>
  <c r="UCV17" i="3"/>
  <c r="UCV16" i="3" s="1"/>
  <c r="UCR17" i="3"/>
  <c r="UCR16" i="3"/>
  <c r="UCN17" i="3"/>
  <c r="UCN16" i="3"/>
  <c r="UCJ17" i="3"/>
  <c r="UCJ16" i="3"/>
  <c r="UCF17" i="3"/>
  <c r="UCF16" i="3" s="1"/>
  <c r="UCB17" i="3"/>
  <c r="UCB16" i="3"/>
  <c r="UBX17" i="3"/>
  <c r="UBX16" i="3"/>
  <c r="UBT17" i="3"/>
  <c r="UBT16" i="3"/>
  <c r="UBP17" i="3"/>
  <c r="UBP16" i="3" s="1"/>
  <c r="UBL17" i="3"/>
  <c r="UBL16" i="3"/>
  <c r="UBH17" i="3"/>
  <c r="UBH16" i="3"/>
  <c r="UBD17" i="3"/>
  <c r="UBD16" i="3"/>
  <c r="UAZ17" i="3"/>
  <c r="UAZ16" i="3" s="1"/>
  <c r="UAV17" i="3"/>
  <c r="UAV16" i="3"/>
  <c r="UAR17" i="3"/>
  <c r="UAR16" i="3"/>
  <c r="UAN17" i="3"/>
  <c r="UAN16" i="3"/>
  <c r="UAJ17" i="3"/>
  <c r="UAJ16" i="3" s="1"/>
  <c r="UAF17" i="3"/>
  <c r="UAF16" i="3"/>
  <c r="UAB17" i="3"/>
  <c r="TZX17" i="3"/>
  <c r="TZX16" i="3" s="1"/>
  <c r="TZT17" i="3"/>
  <c r="TZT16" i="3"/>
  <c r="TZP17" i="3"/>
  <c r="TZP16" i="3" s="1"/>
  <c r="TZL17" i="3"/>
  <c r="TZH17" i="3"/>
  <c r="TZH16" i="3"/>
  <c r="TZD17" i="3"/>
  <c r="TZD16" i="3"/>
  <c r="TYZ17" i="3"/>
  <c r="TYZ16" i="3" s="1"/>
  <c r="TYV17" i="3"/>
  <c r="TYV16" i="3"/>
  <c r="TYR17" i="3"/>
  <c r="TYR16" i="3"/>
  <c r="TYN17" i="3"/>
  <c r="TYN16" i="3"/>
  <c r="TYJ17" i="3"/>
  <c r="TYJ16" i="3" s="1"/>
  <c r="TYF17" i="3"/>
  <c r="TYF16" i="3"/>
  <c r="TYB17" i="3"/>
  <c r="TYB16" i="3"/>
  <c r="TXX17" i="3"/>
  <c r="TXT17" i="3"/>
  <c r="TXP17" i="3"/>
  <c r="TXP16" i="3"/>
  <c r="TXL17" i="3"/>
  <c r="TXL16" i="3"/>
  <c r="TXH17" i="3"/>
  <c r="TXH16" i="3"/>
  <c r="TXD17" i="3"/>
  <c r="TXD16" i="3"/>
  <c r="TWZ17" i="3"/>
  <c r="TWZ16" i="3"/>
  <c r="TWV17" i="3"/>
  <c r="TWV16" i="3"/>
  <c r="TWR17" i="3"/>
  <c r="TWR16" i="3"/>
  <c r="TWN17" i="3"/>
  <c r="TWN16" i="3"/>
  <c r="TWJ17" i="3"/>
  <c r="TWF17" i="3"/>
  <c r="TWB17" i="3"/>
  <c r="TVX17" i="3"/>
  <c r="TVX16" i="3" s="1"/>
  <c r="TVT17" i="3"/>
  <c r="TVT16" i="3" s="1"/>
  <c r="TVP17" i="3"/>
  <c r="TVP16" i="3"/>
  <c r="TVL17" i="3"/>
  <c r="TVL16" i="3" s="1"/>
  <c r="TVH17" i="3"/>
  <c r="TVH16" i="3" s="1"/>
  <c r="TVD17" i="3"/>
  <c r="TVD16" i="3" s="1"/>
  <c r="TUZ17" i="3"/>
  <c r="TUZ16" i="3"/>
  <c r="TUV17" i="3"/>
  <c r="TUV16" i="3" s="1"/>
  <c r="TUR17" i="3"/>
  <c r="TUR16" i="3" s="1"/>
  <c r="TUN17" i="3"/>
  <c r="TUJ17" i="3"/>
  <c r="TUJ16" i="3"/>
  <c r="TUF17" i="3"/>
  <c r="TUB17" i="3"/>
  <c r="TUB16" i="3" s="1"/>
  <c r="TTX17" i="3"/>
  <c r="TTX16" i="3" s="1"/>
  <c r="TTT17" i="3"/>
  <c r="TTT16" i="3" s="1"/>
  <c r="TTP17" i="3"/>
  <c r="TTP16" i="3"/>
  <c r="TTL17" i="3"/>
  <c r="TTL16" i="3"/>
  <c r="TTH17" i="3"/>
  <c r="TTH16" i="3" s="1"/>
  <c r="TTD17" i="3"/>
  <c r="TTD16" i="3" s="1"/>
  <c r="TSZ17" i="3"/>
  <c r="TSZ16" i="3"/>
  <c r="TSV17" i="3"/>
  <c r="TSV16" i="3" s="1"/>
  <c r="TSR17" i="3"/>
  <c r="TSN17" i="3"/>
  <c r="TSN16" i="3"/>
  <c r="TSJ17" i="3"/>
  <c r="TSJ16" i="3"/>
  <c r="TSF17" i="3"/>
  <c r="TSF16" i="3" s="1"/>
  <c r="TSB17" i="3"/>
  <c r="TSB16" i="3"/>
  <c r="TRX17" i="3"/>
  <c r="TRX16" i="3"/>
  <c r="TRT17" i="3"/>
  <c r="TRT16" i="3"/>
  <c r="TRP17" i="3"/>
  <c r="TRP16" i="3" s="1"/>
  <c r="TRL17" i="3"/>
  <c r="TRL16" i="3"/>
  <c r="TRH17" i="3"/>
  <c r="TRH16" i="3"/>
  <c r="TRD17" i="3"/>
  <c r="TRD16" i="3"/>
  <c r="TQZ17" i="3"/>
  <c r="TQZ16" i="3" s="1"/>
  <c r="TQV17" i="3"/>
  <c r="TQR17" i="3"/>
  <c r="TQR16" i="3" s="1"/>
  <c r="TQN17" i="3"/>
  <c r="TQN16" i="3" s="1"/>
  <c r="TQJ17" i="3"/>
  <c r="TQJ16" i="3"/>
  <c r="TQF17" i="3"/>
  <c r="TQF16" i="3"/>
  <c r="TQB17" i="3"/>
  <c r="TQB16" i="3" s="1"/>
  <c r="TPX17" i="3"/>
  <c r="TPX16" i="3" s="1"/>
  <c r="TPT17" i="3"/>
  <c r="TPT16" i="3"/>
  <c r="TPP17" i="3"/>
  <c r="TPP16" i="3"/>
  <c r="TPL17" i="3"/>
  <c r="TPL16" i="3" s="1"/>
  <c r="TPH17" i="3"/>
  <c r="TPH16" i="3" s="1"/>
  <c r="TPD17" i="3"/>
  <c r="TPD16" i="3"/>
  <c r="TOZ17" i="3"/>
  <c r="TOZ16" i="3"/>
  <c r="TOV17" i="3"/>
  <c r="TOV16" i="3" s="1"/>
  <c r="TOR17" i="3"/>
  <c r="TON17" i="3"/>
  <c r="TON16" i="3"/>
  <c r="TOJ17" i="3"/>
  <c r="TOJ16" i="3" s="1"/>
  <c r="TOF17" i="3"/>
  <c r="TOF16" i="3"/>
  <c r="TOB17" i="3"/>
  <c r="TOB16" i="3"/>
  <c r="TNX17" i="3"/>
  <c r="TNX16" i="3"/>
  <c r="TNT17" i="3"/>
  <c r="TNT16" i="3" s="1"/>
  <c r="TNP17" i="3"/>
  <c r="TNP16" i="3"/>
  <c r="TNL17" i="3"/>
  <c r="TNL16" i="3"/>
  <c r="TNH17" i="3"/>
  <c r="TNH16" i="3"/>
  <c r="TND17" i="3"/>
  <c r="TMZ17" i="3"/>
  <c r="TMZ16" i="3"/>
  <c r="TMV17" i="3"/>
  <c r="TMV16" i="3" s="1"/>
  <c r="TMR17" i="3"/>
  <c r="TMN17" i="3"/>
  <c r="TMN16" i="3"/>
  <c r="TMJ17" i="3"/>
  <c r="TMJ16" i="3" s="1"/>
  <c r="TMF17" i="3"/>
  <c r="TMF16" i="3"/>
  <c r="TMB17" i="3"/>
  <c r="TMB16" i="3"/>
  <c r="TLX17" i="3"/>
  <c r="TLX16" i="3" s="1"/>
  <c r="TLT17" i="3"/>
  <c r="TLT16" i="3"/>
  <c r="TLP17" i="3"/>
  <c r="TLP16" i="3"/>
  <c r="TLL17" i="3"/>
  <c r="TLL16" i="3"/>
  <c r="TLH17" i="3"/>
  <c r="TLD17" i="3"/>
  <c r="TLD16" i="3"/>
  <c r="TKZ17" i="3"/>
  <c r="TKZ16" i="3" s="1"/>
  <c r="TKV17" i="3"/>
  <c r="TKV16" i="3" s="1"/>
  <c r="TKR17" i="3"/>
  <c r="TKR16" i="3"/>
  <c r="TKN17" i="3"/>
  <c r="TKN16" i="3"/>
  <c r="TKJ17" i="3"/>
  <c r="TKJ16" i="3" s="1"/>
  <c r="TKF17" i="3"/>
  <c r="TKF16" i="3" s="1"/>
  <c r="TKB17" i="3"/>
  <c r="TKB16" i="3"/>
  <c r="TJX17" i="3"/>
  <c r="TJX16" i="3"/>
  <c r="TJT17" i="3"/>
  <c r="TJT16" i="3" s="1"/>
  <c r="TJP17" i="3"/>
  <c r="TJP16" i="3" s="1"/>
  <c r="TJL17" i="3"/>
  <c r="TJH17" i="3"/>
  <c r="TJH16" i="3" s="1"/>
  <c r="TJD17" i="3"/>
  <c r="TIZ17" i="3"/>
  <c r="TIZ16" i="3"/>
  <c r="TIV17" i="3"/>
  <c r="TIV16" i="3" s="1"/>
  <c r="TIR17" i="3"/>
  <c r="TIR16" i="3" s="1"/>
  <c r="TIN17" i="3"/>
  <c r="TIN16" i="3"/>
  <c r="TIJ17" i="3"/>
  <c r="TIJ16" i="3"/>
  <c r="TIF17" i="3"/>
  <c r="TIF16" i="3" s="1"/>
  <c r="TIB17" i="3"/>
  <c r="TIB16" i="3" s="1"/>
  <c r="THX17" i="3"/>
  <c r="THX16" i="3"/>
  <c r="THT17" i="3"/>
  <c r="THT16" i="3"/>
  <c r="THP17" i="3"/>
  <c r="THL17" i="3"/>
  <c r="THL16" i="3"/>
  <c r="THH17" i="3"/>
  <c r="THH16" i="3" s="1"/>
  <c r="THD17" i="3"/>
  <c r="THD16" i="3" s="1"/>
  <c r="TGZ17" i="3"/>
  <c r="TGZ16" i="3"/>
  <c r="TGV17" i="3"/>
  <c r="TGV16" i="3"/>
  <c r="TGR17" i="3"/>
  <c r="TGR16" i="3" s="1"/>
  <c r="TGN17" i="3"/>
  <c r="TGN16" i="3" s="1"/>
  <c r="TGJ17" i="3"/>
  <c r="TGJ16" i="3"/>
  <c r="TGF17" i="3"/>
  <c r="TGF16" i="3" s="1"/>
  <c r="TGB17" i="3"/>
  <c r="TGB16" i="3" s="1"/>
  <c r="TFX17" i="3"/>
  <c r="TFX16" i="3" s="1"/>
  <c r="TFT17" i="3"/>
  <c r="TFT16" i="3"/>
  <c r="TFP17" i="3"/>
  <c r="TFP16" i="3" s="1"/>
  <c r="TFL17" i="3"/>
  <c r="TFL16" i="3" s="1"/>
  <c r="TFH17" i="3"/>
  <c r="TFH16" i="3" s="1"/>
  <c r="TFD17" i="3"/>
  <c r="TFD16" i="3"/>
  <c r="TEZ17" i="3"/>
  <c r="TEZ16" i="3" s="1"/>
  <c r="TEV17" i="3"/>
  <c r="TEV16" i="3" s="1"/>
  <c r="TER17" i="3"/>
  <c r="TER16" i="3" s="1"/>
  <c r="TEN17" i="3"/>
  <c r="TEN16" i="3"/>
  <c r="TEJ17" i="3"/>
  <c r="TEJ16" i="3" s="1"/>
  <c r="TEF17" i="3"/>
  <c r="TEF16" i="3" s="1"/>
  <c r="TEB17" i="3"/>
  <c r="TEB16" i="3" s="1"/>
  <c r="TDX17" i="3"/>
  <c r="TDT17" i="3"/>
  <c r="TDT16" i="3" s="1"/>
  <c r="TDP17" i="3"/>
  <c r="TDP16" i="3" s="1"/>
  <c r="TDL17" i="3"/>
  <c r="TDL16" i="3"/>
  <c r="TDH17" i="3"/>
  <c r="TDH16" i="3"/>
  <c r="TDD17" i="3"/>
  <c r="TDD16" i="3" s="1"/>
  <c r="TCZ17" i="3"/>
  <c r="TCZ16" i="3"/>
  <c r="TCV17" i="3"/>
  <c r="TCV16" i="3"/>
  <c r="TCR17" i="3"/>
  <c r="TCR16" i="3"/>
  <c r="TCN17" i="3"/>
  <c r="TCN16" i="3" s="1"/>
  <c r="TCJ17" i="3"/>
  <c r="TCJ16" i="3"/>
  <c r="TCF17" i="3"/>
  <c r="TCF16" i="3"/>
  <c r="TCB17" i="3"/>
  <c r="TCB16" i="3"/>
  <c r="TBX17" i="3"/>
  <c r="TBX16" i="3" s="1"/>
  <c r="TBT17" i="3"/>
  <c r="TBT16" i="3"/>
  <c r="TBP17" i="3"/>
  <c r="TBL17" i="3"/>
  <c r="TBL16" i="3" s="1"/>
  <c r="TBH17" i="3"/>
  <c r="TBH16" i="3"/>
  <c r="TBD17" i="3"/>
  <c r="TBD16" i="3" s="1"/>
  <c r="TAZ17" i="3"/>
  <c r="TAZ16" i="3" s="1"/>
  <c r="TAV17" i="3"/>
  <c r="TAV16" i="3" s="1"/>
  <c r="TAR17" i="3"/>
  <c r="TAR16" i="3"/>
  <c r="TAN17" i="3"/>
  <c r="TAN16" i="3" s="1"/>
  <c r="TAJ17" i="3"/>
  <c r="TAJ16" i="3" s="1"/>
  <c r="TAF17" i="3"/>
  <c r="TAB17" i="3"/>
  <c r="TAB16" i="3"/>
  <c r="SZX17" i="3"/>
  <c r="SZT17" i="3"/>
  <c r="SZT16" i="3"/>
  <c r="SZP17" i="3"/>
  <c r="SZP16" i="3" s="1"/>
  <c r="SZL17" i="3"/>
  <c r="SZL16" i="3" s="1"/>
  <c r="SZH17" i="3"/>
  <c r="SZH16" i="3"/>
  <c r="SZD17" i="3"/>
  <c r="SZD16" i="3"/>
  <c r="SYZ17" i="3"/>
  <c r="SYZ16" i="3" s="1"/>
  <c r="SYV17" i="3"/>
  <c r="SYV16" i="3" s="1"/>
  <c r="SYR17" i="3"/>
  <c r="SYR16" i="3"/>
  <c r="SYN17" i="3"/>
  <c r="SYN16" i="3"/>
  <c r="SYJ17" i="3"/>
  <c r="SYF17" i="3"/>
  <c r="SYF16" i="3"/>
  <c r="SYB17" i="3"/>
  <c r="SXX17" i="3"/>
  <c r="SXX16" i="3"/>
  <c r="SXT17" i="3"/>
  <c r="SXT16" i="3"/>
  <c r="SXP17" i="3"/>
  <c r="SXP16" i="3"/>
  <c r="SXL17" i="3"/>
  <c r="SXL16" i="3" s="1"/>
  <c r="SXH17" i="3"/>
  <c r="SXH16" i="3"/>
  <c r="SXD17" i="3"/>
  <c r="SXD16" i="3"/>
  <c r="SWZ17" i="3"/>
  <c r="SWZ16" i="3"/>
  <c r="SWV17" i="3"/>
  <c r="SWV16" i="3" s="1"/>
  <c r="SWR17" i="3"/>
  <c r="SWR16" i="3"/>
  <c r="SWN17" i="3"/>
  <c r="SWJ17" i="3"/>
  <c r="SWJ16" i="3" s="1"/>
  <c r="SWF17" i="3"/>
  <c r="SWF16" i="3"/>
  <c r="SWB17" i="3"/>
  <c r="SWB16" i="3"/>
  <c r="SVX17" i="3"/>
  <c r="SVX16" i="3" s="1"/>
  <c r="SVT17" i="3"/>
  <c r="SVT16" i="3" s="1"/>
  <c r="SVP17" i="3"/>
  <c r="SVP16" i="3"/>
  <c r="SVL17" i="3"/>
  <c r="SVL16" i="3"/>
  <c r="SVH17" i="3"/>
  <c r="SVH16" i="3" s="1"/>
  <c r="SVD17" i="3"/>
  <c r="SVD16" i="3" s="1"/>
  <c r="SUZ17" i="3"/>
  <c r="SUZ16" i="3"/>
  <c r="SUV17" i="3"/>
  <c r="SUV16" i="3"/>
  <c r="SUR17" i="3"/>
  <c r="SUN17" i="3"/>
  <c r="SUN16" i="3"/>
  <c r="SUJ17" i="3"/>
  <c r="SUJ16" i="3"/>
  <c r="SUF17" i="3"/>
  <c r="SUF16" i="3" s="1"/>
  <c r="SUB17" i="3"/>
  <c r="STX17" i="3"/>
  <c r="STX16" i="3" s="1"/>
  <c r="STT17" i="3"/>
  <c r="STT16" i="3" s="1"/>
  <c r="STP17" i="3"/>
  <c r="STP16" i="3"/>
  <c r="STL17" i="3"/>
  <c r="STL16" i="3"/>
  <c r="STH17" i="3"/>
  <c r="STH16" i="3" s="1"/>
  <c r="STD17" i="3"/>
  <c r="STD16" i="3" s="1"/>
  <c r="SSZ17" i="3"/>
  <c r="SSZ16" i="3"/>
  <c r="SSV17" i="3"/>
  <c r="SSV16" i="3"/>
  <c r="SSR17" i="3"/>
  <c r="SSR16" i="3" s="1"/>
  <c r="SSN17" i="3"/>
  <c r="SSJ17" i="3"/>
  <c r="SSF17" i="3"/>
  <c r="SSF16" i="3"/>
  <c r="SSB17" i="3"/>
  <c r="SSB16" i="3"/>
  <c r="SRX17" i="3"/>
  <c r="SRX16" i="3" s="1"/>
  <c r="SRT17" i="3"/>
  <c r="SRT16" i="3" s="1"/>
  <c r="SRP17" i="3"/>
  <c r="SRP16" i="3"/>
  <c r="SRL17" i="3"/>
  <c r="SRL16" i="3"/>
  <c r="SRH17" i="3"/>
  <c r="SRH16" i="3"/>
  <c r="SRD17" i="3"/>
  <c r="SRD16" i="3" s="1"/>
  <c r="SQZ17" i="3"/>
  <c r="SQV17" i="3"/>
  <c r="SQR17" i="3"/>
  <c r="SQR16" i="3"/>
  <c r="SQN17" i="3"/>
  <c r="SQN16" i="3" s="1"/>
  <c r="SQJ17" i="3"/>
  <c r="SQJ16" i="3"/>
  <c r="SQF17" i="3"/>
  <c r="SQF16" i="3"/>
  <c r="SQB17" i="3"/>
  <c r="SQB16" i="3" s="1"/>
  <c r="SPX17" i="3"/>
  <c r="SPX16" i="3" s="1"/>
  <c r="SPT17" i="3"/>
  <c r="SPT16" i="3"/>
  <c r="SPP17" i="3"/>
  <c r="SPP16" i="3"/>
  <c r="SPL17" i="3"/>
  <c r="SPL16" i="3" s="1"/>
  <c r="SPH17" i="3"/>
  <c r="SPH16" i="3" s="1"/>
  <c r="SPD17" i="3"/>
  <c r="SOZ17" i="3"/>
  <c r="SOZ16" i="3" s="1"/>
  <c r="SOV17" i="3"/>
  <c r="SOV16" i="3"/>
  <c r="SOR17" i="3"/>
  <c r="SOR16" i="3"/>
  <c r="SON17" i="3"/>
  <c r="SON16" i="3"/>
  <c r="SOJ17" i="3"/>
  <c r="SOJ16" i="3" s="1"/>
  <c r="SOF17" i="3"/>
  <c r="SOF16" i="3"/>
  <c r="SOB17" i="3"/>
  <c r="SOB16" i="3"/>
  <c r="SNX17" i="3"/>
  <c r="SNT17" i="3"/>
  <c r="SNT16" i="3"/>
  <c r="SNP17" i="3"/>
  <c r="SNP16" i="3"/>
  <c r="SNL17" i="3"/>
  <c r="SNL16" i="3" s="1"/>
  <c r="SNH17" i="3"/>
  <c r="SND17" i="3"/>
  <c r="SND16" i="3"/>
  <c r="SMZ17" i="3"/>
  <c r="SMZ16" i="3" s="1"/>
  <c r="SMV17" i="3"/>
  <c r="SMV16" i="3"/>
  <c r="SMR17" i="3"/>
  <c r="SMR16" i="3"/>
  <c r="SMN17" i="3"/>
  <c r="SMN16" i="3"/>
  <c r="SMJ17" i="3"/>
  <c r="SMJ16" i="3" s="1"/>
  <c r="SMF17" i="3"/>
  <c r="SMF16" i="3"/>
  <c r="SMB17" i="3"/>
  <c r="SMB16" i="3"/>
  <c r="SLX17" i="3"/>
  <c r="SLX16" i="3"/>
  <c r="SLT17" i="3"/>
  <c r="SLT16" i="3" s="1"/>
  <c r="SLP17" i="3"/>
  <c r="SLP16" i="3"/>
  <c r="SLL17" i="3"/>
  <c r="SLH17" i="3"/>
  <c r="SLH16" i="3" s="1"/>
  <c r="SLD17" i="3"/>
  <c r="SLD16" i="3"/>
  <c r="SKZ17" i="3"/>
  <c r="SKZ16" i="3"/>
  <c r="SKV17" i="3"/>
  <c r="SKR17" i="3"/>
  <c r="SKR16" i="3"/>
  <c r="SKN17" i="3"/>
  <c r="SKN16" i="3"/>
  <c r="SKJ17" i="3"/>
  <c r="SKJ16" i="3" s="1"/>
  <c r="SKF17" i="3"/>
  <c r="SKF16" i="3"/>
  <c r="SKB17" i="3"/>
  <c r="SKB16" i="3"/>
  <c r="SJX17" i="3"/>
  <c r="SJX16" i="3"/>
  <c r="SJT17" i="3"/>
  <c r="SJT16" i="3" s="1"/>
  <c r="SJP17" i="3"/>
  <c r="SJL17" i="3"/>
  <c r="SJL16" i="3" s="1"/>
  <c r="SJH17" i="3"/>
  <c r="SJD17" i="3"/>
  <c r="SJD16" i="3"/>
  <c r="SIZ17" i="3"/>
  <c r="SIZ16" i="3" s="1"/>
  <c r="SIV17" i="3"/>
  <c r="SIV16" i="3"/>
  <c r="SIR17" i="3"/>
  <c r="SIR16" i="3"/>
  <c r="SIN17" i="3"/>
  <c r="SIN16" i="3"/>
  <c r="SIJ17" i="3"/>
  <c r="SIJ16" i="3" s="1"/>
  <c r="SIF17" i="3"/>
  <c r="SIF16" i="3"/>
  <c r="SIB17" i="3"/>
  <c r="SIB16" i="3"/>
  <c r="SHX17" i="3"/>
  <c r="SHX16" i="3"/>
  <c r="SHT17" i="3"/>
  <c r="SHP17" i="3"/>
  <c r="SHP16" i="3"/>
  <c r="SHL17" i="3"/>
  <c r="SHL16" i="3" s="1"/>
  <c r="SHH17" i="3"/>
  <c r="SHH16" i="3" s="1"/>
  <c r="SHD17" i="3"/>
  <c r="SHD16" i="3"/>
  <c r="SGZ17" i="3"/>
  <c r="SGZ16" i="3"/>
  <c r="SGV17" i="3"/>
  <c r="SGV16" i="3" s="1"/>
  <c r="SGR17" i="3"/>
  <c r="SGR16" i="3" s="1"/>
  <c r="SGN17" i="3"/>
  <c r="SGN16" i="3"/>
  <c r="SGJ17" i="3"/>
  <c r="SGJ16" i="3"/>
  <c r="SGF17" i="3"/>
  <c r="SGF16" i="3" s="1"/>
  <c r="SGB17" i="3"/>
  <c r="SGB16" i="3" s="1"/>
  <c r="SFX17" i="3"/>
  <c r="SFX16" i="3"/>
  <c r="SFT17" i="3"/>
  <c r="SFP17" i="3"/>
  <c r="SFP16" i="3"/>
  <c r="SFL17" i="3"/>
  <c r="SFH17" i="3"/>
  <c r="SFH16" i="3" s="1"/>
  <c r="SFD17" i="3"/>
  <c r="SFD16" i="3"/>
  <c r="SEZ17" i="3"/>
  <c r="SEZ16" i="3"/>
  <c r="SEV17" i="3"/>
  <c r="SEV16" i="3" s="1"/>
  <c r="SER17" i="3"/>
  <c r="SER16" i="3" s="1"/>
  <c r="SEN17" i="3"/>
  <c r="SEN16" i="3"/>
  <c r="SEJ17" i="3"/>
  <c r="SEJ16" i="3"/>
  <c r="SEF17" i="3"/>
  <c r="SEF16" i="3" s="1"/>
  <c r="SEB17" i="3"/>
  <c r="SDX17" i="3"/>
  <c r="SDX16" i="3"/>
  <c r="SDT17" i="3"/>
  <c r="SDT16" i="3" s="1"/>
  <c r="SDP17" i="3"/>
  <c r="SDP16" i="3" s="1"/>
  <c r="SDL17" i="3"/>
  <c r="SDL16" i="3"/>
  <c r="SDH17" i="3"/>
  <c r="SDH16" i="3"/>
  <c r="SDD17" i="3"/>
  <c r="SDD16" i="3" s="1"/>
  <c r="SCZ17" i="3"/>
  <c r="SCZ16" i="3"/>
  <c r="SCV17" i="3"/>
  <c r="SCV16" i="3"/>
  <c r="SCR17" i="3"/>
  <c r="SCR16" i="3"/>
  <c r="SCN17" i="3"/>
  <c r="SCN16" i="3" s="1"/>
  <c r="SCJ17" i="3"/>
  <c r="SCJ16" i="3"/>
  <c r="SCF17" i="3"/>
  <c r="SCF16" i="3"/>
  <c r="SCB17" i="3"/>
  <c r="SBX17" i="3"/>
  <c r="SBX16" i="3"/>
  <c r="SBT17" i="3"/>
  <c r="SBT16" i="3"/>
  <c r="SBP17" i="3"/>
  <c r="SBP16" i="3" s="1"/>
  <c r="SBL17" i="3"/>
  <c r="SBL16" i="3" s="1"/>
  <c r="SBH17" i="3"/>
  <c r="SBH16" i="3"/>
  <c r="SBD17" i="3"/>
  <c r="SBD16" i="3"/>
  <c r="SAZ17" i="3"/>
  <c r="SAZ16" i="3" s="1"/>
  <c r="SAV17" i="3"/>
  <c r="SAV16" i="3" s="1"/>
  <c r="SAR17" i="3"/>
  <c r="SAR16" i="3"/>
  <c r="SAN17" i="3"/>
  <c r="SAN16" i="3"/>
  <c r="SAJ17" i="3"/>
  <c r="SAF17" i="3"/>
  <c r="SAF16" i="3"/>
  <c r="SAB17" i="3"/>
  <c r="SAB16" i="3"/>
  <c r="RZX17" i="3"/>
  <c r="RZX16" i="3" s="1"/>
  <c r="RZT17" i="3"/>
  <c r="RZT16" i="3"/>
  <c r="RZP17" i="3"/>
  <c r="RZP16" i="3"/>
  <c r="RZL17" i="3"/>
  <c r="RZL16" i="3"/>
  <c r="RZH17" i="3"/>
  <c r="RZH16" i="3" s="1"/>
  <c r="RZD17" i="3"/>
  <c r="RZD16" i="3" s="1"/>
  <c r="RYZ17" i="3"/>
  <c r="RYZ16" i="3"/>
  <c r="RYV17" i="3"/>
  <c r="RYV16" i="3"/>
  <c r="RYR17" i="3"/>
  <c r="RYR16" i="3" s="1"/>
  <c r="RYN17" i="3"/>
  <c r="RYJ17" i="3"/>
  <c r="RYJ16" i="3" s="1"/>
  <c r="RYF17" i="3"/>
  <c r="RYF16" i="3" s="1"/>
  <c r="RYB17" i="3"/>
  <c r="RYB16" i="3"/>
  <c r="RXX17" i="3"/>
  <c r="RXT17" i="3"/>
  <c r="RXT16" i="3"/>
  <c r="RXP17" i="3"/>
  <c r="RXP16" i="3"/>
  <c r="RXL17" i="3"/>
  <c r="RXL16" i="3"/>
  <c r="RXH17" i="3"/>
  <c r="RXH16" i="3" s="1"/>
  <c r="RXD17" i="3"/>
  <c r="RXD16" i="3"/>
  <c r="RWZ17" i="3"/>
  <c r="RWZ16" i="3"/>
  <c r="RWV17" i="3"/>
  <c r="RWV16" i="3"/>
  <c r="RWR17" i="3"/>
  <c r="RWN17" i="3"/>
  <c r="RWN16" i="3"/>
  <c r="RWJ17" i="3"/>
  <c r="RWF17" i="3"/>
  <c r="RWF16" i="3"/>
  <c r="RWB17" i="3"/>
  <c r="RWB16" i="3"/>
  <c r="RVX17" i="3"/>
  <c r="RVX16" i="3" s="1"/>
  <c r="RVT17" i="3"/>
  <c r="RVT16" i="3"/>
  <c r="RVP17" i="3"/>
  <c r="RVP16" i="3"/>
  <c r="RVL17" i="3"/>
  <c r="RVL16" i="3"/>
  <c r="RVH17" i="3"/>
  <c r="RVH16" i="3" s="1"/>
  <c r="RVD17" i="3"/>
  <c r="RVD16" i="3"/>
  <c r="RUZ17" i="3"/>
  <c r="RUZ16" i="3"/>
  <c r="RUV17" i="3"/>
  <c r="RUR17" i="3"/>
  <c r="RUN17" i="3"/>
  <c r="RUN16" i="3" s="1"/>
  <c r="RUJ17" i="3"/>
  <c r="RUJ16" i="3" s="1"/>
  <c r="RUF17" i="3"/>
  <c r="RUF16" i="3"/>
  <c r="RUB17" i="3"/>
  <c r="RUB16" i="3"/>
  <c r="RTX17" i="3"/>
  <c r="RTX16" i="3" s="1"/>
  <c r="RTT17" i="3"/>
  <c r="RTT16" i="3"/>
  <c r="RTP17" i="3"/>
  <c r="RTP16" i="3"/>
  <c r="RTL17" i="3"/>
  <c r="RTL16" i="3"/>
  <c r="RTH17" i="3"/>
  <c r="RTH16" i="3" s="1"/>
  <c r="RTD17" i="3"/>
  <c r="RTD16" i="3"/>
  <c r="RSZ17" i="3"/>
  <c r="RSZ16" i="3"/>
  <c r="RSV17" i="3"/>
  <c r="RSV16" i="3"/>
  <c r="RSR17" i="3"/>
  <c r="RSR16" i="3" s="1"/>
  <c r="RSN17" i="3"/>
  <c r="RSN16" i="3"/>
  <c r="RSJ17" i="3"/>
  <c r="RSJ16" i="3"/>
  <c r="RSF17" i="3"/>
  <c r="RSF16" i="3"/>
  <c r="RSB17" i="3"/>
  <c r="RSB16" i="3" s="1"/>
  <c r="RRX17" i="3"/>
  <c r="RRX16" i="3" s="1"/>
  <c r="RRT17" i="3"/>
  <c r="RRT16" i="3"/>
  <c r="RRP17" i="3"/>
  <c r="RRP16" i="3"/>
  <c r="RRL17" i="3"/>
  <c r="RRL16" i="3" s="1"/>
  <c r="RRH17" i="3"/>
  <c r="RRH16" i="3" s="1"/>
  <c r="RRD17" i="3"/>
  <c r="RQZ17" i="3"/>
  <c r="RQV17" i="3"/>
  <c r="RQV16" i="3"/>
  <c r="RQR17" i="3"/>
  <c r="RQR16" i="3" s="1"/>
  <c r="RQN17" i="3"/>
  <c r="RQN16" i="3"/>
  <c r="RQJ17" i="3"/>
  <c r="RQJ16" i="3"/>
  <c r="RQF17" i="3"/>
  <c r="RQF16" i="3"/>
  <c r="RQB17" i="3"/>
  <c r="RQB16" i="3" s="1"/>
  <c r="RPX17" i="3"/>
  <c r="RPX16" i="3" s="1"/>
  <c r="RPT17" i="3"/>
  <c r="RPT16" i="3"/>
  <c r="RPP17" i="3"/>
  <c r="RPL17" i="3"/>
  <c r="RPL16" i="3"/>
  <c r="RPH17" i="3"/>
  <c r="RPH16" i="3"/>
  <c r="RPD17" i="3"/>
  <c r="RPD16" i="3"/>
  <c r="ROZ17" i="3"/>
  <c r="ROZ16" i="3" s="1"/>
  <c r="ROV17" i="3"/>
  <c r="ROV16" i="3"/>
  <c r="ROR17" i="3"/>
  <c r="ROR16" i="3"/>
  <c r="RON17" i="3"/>
  <c r="RON16" i="3"/>
  <c r="ROJ17" i="3"/>
  <c r="ROJ16" i="3" s="1"/>
  <c r="ROF17" i="3"/>
  <c r="ROF16" i="3"/>
  <c r="ROB17" i="3"/>
  <c r="ROB16" i="3"/>
  <c r="RNX17" i="3"/>
  <c r="RNX16" i="3"/>
  <c r="RNT17" i="3"/>
  <c r="RNT16" i="3" s="1"/>
  <c r="RNP17" i="3"/>
  <c r="RNP16" i="3"/>
  <c r="RNL17" i="3"/>
  <c r="RNH17" i="3"/>
  <c r="RNH16" i="3"/>
  <c r="RND17" i="3"/>
  <c r="RND16" i="3"/>
  <c r="RMZ17" i="3"/>
  <c r="RMV17" i="3"/>
  <c r="RMR17" i="3"/>
  <c r="RMR16" i="3" s="1"/>
  <c r="RMN17" i="3"/>
  <c r="RMN16" i="3"/>
  <c r="RMJ17" i="3"/>
  <c r="RMJ16" i="3"/>
  <c r="RMF17" i="3"/>
  <c r="RMF16" i="3" s="1"/>
  <c r="RMB17" i="3"/>
  <c r="RMB16" i="3" s="1"/>
  <c r="RLX17" i="3"/>
  <c r="RLX16" i="3"/>
  <c r="RLT17" i="3"/>
  <c r="RLT16" i="3"/>
  <c r="RLP17" i="3"/>
  <c r="RLL17" i="3"/>
  <c r="RLL16" i="3"/>
  <c r="RLH17" i="3"/>
  <c r="RLD17" i="3"/>
  <c r="RLD16" i="3"/>
  <c r="RKZ17" i="3"/>
  <c r="RKZ16" i="3"/>
  <c r="RKV17" i="3"/>
  <c r="RKV16" i="3"/>
  <c r="RKR17" i="3"/>
  <c r="RKR16" i="3" s="1"/>
  <c r="RKN17" i="3"/>
  <c r="RKN16" i="3"/>
  <c r="RKJ17" i="3"/>
  <c r="RKJ16" i="3"/>
  <c r="RKF17" i="3"/>
  <c r="RKF16" i="3"/>
  <c r="RKB17" i="3"/>
  <c r="RKB16" i="3" s="1"/>
  <c r="RJX17" i="3"/>
  <c r="RJX16" i="3"/>
  <c r="RJT17" i="3"/>
  <c r="RJP17" i="3"/>
  <c r="RJL17" i="3"/>
  <c r="RJL16" i="3" s="1"/>
  <c r="RJH17" i="3"/>
  <c r="RJH16" i="3" s="1"/>
  <c r="RJD17" i="3"/>
  <c r="RJD16" i="3"/>
  <c r="RIZ17" i="3"/>
  <c r="RIZ16" i="3"/>
  <c r="RIV17" i="3"/>
  <c r="RIV16" i="3" s="1"/>
  <c r="RIR17" i="3"/>
  <c r="RIR16" i="3" s="1"/>
  <c r="RIN17" i="3"/>
  <c r="RIN16" i="3" s="1"/>
  <c r="RIJ17" i="3"/>
  <c r="RIJ16" i="3"/>
  <c r="RIF17" i="3"/>
  <c r="RIF16" i="3" s="1"/>
  <c r="RIB17" i="3"/>
  <c r="RIB16" i="3" s="1"/>
  <c r="RHX17" i="3"/>
  <c r="RHT17" i="3"/>
  <c r="RHT16" i="3" s="1"/>
  <c r="RHP17" i="3"/>
  <c r="RHP16" i="3" s="1"/>
  <c r="RHL17" i="3"/>
  <c r="RHL16" i="3"/>
  <c r="RHH17" i="3"/>
  <c r="RHH16" i="3"/>
  <c r="RHD17" i="3"/>
  <c r="RHD16" i="3" s="1"/>
  <c r="RGZ17" i="3"/>
  <c r="RGZ16" i="3" s="1"/>
  <c r="RGV17" i="3"/>
  <c r="RGV16" i="3"/>
  <c r="RGR17" i="3"/>
  <c r="RGR16" i="3"/>
  <c r="RGN17" i="3"/>
  <c r="RGN16" i="3" s="1"/>
  <c r="RGJ17" i="3"/>
  <c r="RGJ16" i="3" s="1"/>
  <c r="RGF17" i="3"/>
  <c r="RGF16" i="3"/>
  <c r="RGB17" i="3"/>
  <c r="RGB16" i="3"/>
  <c r="RFX17" i="3"/>
  <c r="RFX16" i="3" s="1"/>
  <c r="RFT17" i="3"/>
  <c r="RFT16" i="3" s="1"/>
  <c r="RFP17" i="3"/>
  <c r="RFP16" i="3"/>
  <c r="RFL17" i="3"/>
  <c r="RFL16" i="3"/>
  <c r="RFH17" i="3"/>
  <c r="RFH16" i="3"/>
  <c r="RFD17" i="3"/>
  <c r="RFD16" i="3" s="1"/>
  <c r="REZ17" i="3"/>
  <c r="REZ16" i="3"/>
  <c r="REV17" i="3"/>
  <c r="REV16" i="3"/>
  <c r="RER17" i="3"/>
  <c r="RER16" i="3" s="1"/>
  <c r="REN17" i="3"/>
  <c r="REN16" i="3" s="1"/>
  <c r="REJ17" i="3"/>
  <c r="REJ16" i="3"/>
  <c r="REF17" i="3"/>
  <c r="REB17" i="3"/>
  <c r="REB16" i="3" s="1"/>
  <c r="RDX17" i="3"/>
  <c r="RDX16" i="3"/>
  <c r="RDT17" i="3"/>
  <c r="RDT16" i="3"/>
  <c r="RDP17" i="3"/>
  <c r="RDP16" i="3" s="1"/>
  <c r="RDL17" i="3"/>
  <c r="RDL16" i="3" s="1"/>
  <c r="RDH17" i="3"/>
  <c r="RDH16" i="3"/>
  <c r="RDD17" i="3"/>
  <c r="RDD16" i="3"/>
  <c r="RCZ17" i="3"/>
  <c r="RCZ16" i="3" s="1"/>
  <c r="RCV17" i="3"/>
  <c r="RCV16" i="3" s="1"/>
  <c r="RCR17" i="3"/>
  <c r="RCR16" i="3"/>
  <c r="RCN17" i="3"/>
  <c r="RCN16" i="3"/>
  <c r="RCJ17" i="3"/>
  <c r="RCJ16" i="3" s="1"/>
  <c r="RCF17" i="3"/>
  <c r="RCB17" i="3"/>
  <c r="RCB16" i="3" s="1"/>
  <c r="RBX17" i="3"/>
  <c r="RBX16" i="3" s="1"/>
  <c r="RBT17" i="3"/>
  <c r="RBT16" i="3"/>
  <c r="RBP17" i="3"/>
  <c r="RBP16" i="3"/>
  <c r="RBL17" i="3"/>
  <c r="RBL16" i="3" s="1"/>
  <c r="RBH17" i="3"/>
  <c r="RBH16" i="3" s="1"/>
  <c r="RBD17" i="3"/>
  <c r="RBD16" i="3"/>
  <c r="RAZ17" i="3"/>
  <c r="RAZ16" i="3" s="1"/>
  <c r="RAV17" i="3"/>
  <c r="RAV16" i="3" s="1"/>
  <c r="RAR17" i="3"/>
  <c r="RAR16" i="3" s="1"/>
  <c r="RAN17" i="3"/>
  <c r="RAJ17" i="3"/>
  <c r="RAJ16" i="3" s="1"/>
  <c r="RAF17" i="3"/>
  <c r="RAF16" i="3" s="1"/>
  <c r="RAB17" i="3"/>
  <c r="RAB16" i="3"/>
  <c r="QZX17" i="3"/>
  <c r="QZX16" i="3" s="1"/>
  <c r="QZT17" i="3"/>
  <c r="QZT16" i="3" s="1"/>
  <c r="QZP17" i="3"/>
  <c r="QZP16" i="3" s="1"/>
  <c r="QZL17" i="3"/>
  <c r="QZL16" i="3"/>
  <c r="QZH17" i="3"/>
  <c r="QZH16" i="3"/>
  <c r="QZD17" i="3"/>
  <c r="QZD16" i="3" s="1"/>
  <c r="QYZ17" i="3"/>
  <c r="QYZ16" i="3"/>
  <c r="QYV17" i="3"/>
  <c r="QYV16" i="3"/>
  <c r="QYR17" i="3"/>
  <c r="QYN17" i="3"/>
  <c r="QYN16" i="3"/>
  <c r="QYJ17" i="3"/>
  <c r="QYF17" i="3"/>
  <c r="QYF16" i="3"/>
  <c r="QYB17" i="3"/>
  <c r="QYB16" i="3"/>
  <c r="QXX17" i="3"/>
  <c r="QXX16" i="3"/>
  <c r="QXT17" i="3"/>
  <c r="QXT16" i="3" s="1"/>
  <c r="QXP17" i="3"/>
  <c r="QXP16" i="3"/>
  <c r="QXL17" i="3"/>
  <c r="QXL16" i="3"/>
  <c r="QXH17" i="3"/>
  <c r="QXH16" i="3"/>
  <c r="QXD17" i="3"/>
  <c r="QXD16" i="3" s="1"/>
  <c r="QWZ17" i="3"/>
  <c r="QWZ16" i="3"/>
  <c r="QWV17" i="3"/>
  <c r="QWR17" i="3"/>
  <c r="QWN17" i="3"/>
  <c r="QWN16" i="3"/>
  <c r="QWJ17" i="3"/>
  <c r="QWJ16" i="3" s="1"/>
  <c r="QWF17" i="3"/>
  <c r="QWF16" i="3"/>
  <c r="QWB17" i="3"/>
  <c r="QWB16" i="3"/>
  <c r="QVX17" i="3"/>
  <c r="QVX16" i="3"/>
  <c r="QVT17" i="3"/>
  <c r="QVT16" i="3" s="1"/>
  <c r="QVP17" i="3"/>
  <c r="QVP16" i="3"/>
  <c r="QVL17" i="3"/>
  <c r="QVL16" i="3"/>
  <c r="QVH17" i="3"/>
  <c r="QVH16" i="3"/>
  <c r="QVD17" i="3"/>
  <c r="QVD16" i="3" s="1"/>
  <c r="QUZ17" i="3"/>
  <c r="QUV17" i="3"/>
  <c r="QUV16" i="3" s="1"/>
  <c r="QUR17" i="3"/>
  <c r="QUR16" i="3" s="1"/>
  <c r="QUN17" i="3"/>
  <c r="QUN16" i="3"/>
  <c r="QUJ17" i="3"/>
  <c r="QUJ16" i="3" s="1"/>
  <c r="QUF17" i="3"/>
  <c r="QUF16" i="3" s="1"/>
  <c r="QUB17" i="3"/>
  <c r="QUB16" i="3" s="1"/>
  <c r="QTX17" i="3"/>
  <c r="QTX16" i="3"/>
  <c r="QTT17" i="3"/>
  <c r="QTT16" i="3" s="1"/>
  <c r="QTP17" i="3"/>
  <c r="QTP16" i="3" s="1"/>
  <c r="QTL17" i="3"/>
  <c r="QTL16" i="3" s="1"/>
  <c r="QTH17" i="3"/>
  <c r="QTH16" i="3"/>
  <c r="QTD17" i="3"/>
  <c r="QTD16" i="3" s="1"/>
  <c r="QSZ17" i="3"/>
  <c r="QSZ16" i="3" s="1"/>
  <c r="QSV17" i="3"/>
  <c r="QSV16" i="3" s="1"/>
  <c r="QSR17" i="3"/>
  <c r="QSR16" i="3"/>
  <c r="QSN17" i="3"/>
  <c r="QSN16" i="3" s="1"/>
  <c r="QSJ17" i="3"/>
  <c r="QSJ16" i="3" s="1"/>
  <c r="QSF17" i="3"/>
  <c r="QSF16" i="3" s="1"/>
  <c r="QSB17" i="3"/>
  <c r="QSB16" i="3"/>
  <c r="QRX17" i="3"/>
  <c r="QRX16" i="3"/>
  <c r="QRT17" i="3"/>
  <c r="QRT16" i="3" s="1"/>
  <c r="QRP17" i="3"/>
  <c r="QRP16" i="3" s="1"/>
  <c r="QRL17" i="3"/>
  <c r="QRL16" i="3"/>
  <c r="QRH17" i="3"/>
  <c r="QRD17" i="3"/>
  <c r="QRD16" i="3"/>
  <c r="QQZ17" i="3"/>
  <c r="QQZ16" i="3"/>
  <c r="QQV17" i="3"/>
  <c r="QQV16" i="3"/>
  <c r="QQR17" i="3"/>
  <c r="QQN17" i="3"/>
  <c r="QQN16" i="3"/>
  <c r="QQJ17" i="3"/>
  <c r="QQJ16" i="3" s="1"/>
  <c r="QQF17" i="3"/>
  <c r="QQF16" i="3" s="1"/>
  <c r="QQB17" i="3"/>
  <c r="QQB16" i="3"/>
  <c r="QPX17" i="3"/>
  <c r="QPX16" i="3"/>
  <c r="QPT17" i="3"/>
  <c r="QPT16" i="3" s="1"/>
  <c r="QPP17" i="3"/>
  <c r="QPP16" i="3" s="1"/>
  <c r="QPL17" i="3"/>
  <c r="QPH17" i="3"/>
  <c r="QPH16" i="3" s="1"/>
  <c r="QPD17" i="3"/>
  <c r="QOZ17" i="3"/>
  <c r="QOV17" i="3"/>
  <c r="QOV16" i="3"/>
  <c r="QOR17" i="3"/>
  <c r="QOR16" i="3"/>
  <c r="QON17" i="3"/>
  <c r="QON16" i="3" s="1"/>
  <c r="QOJ17" i="3"/>
  <c r="QOJ16" i="3"/>
  <c r="QOF17" i="3"/>
  <c r="QOF16" i="3"/>
  <c r="QOB17" i="3"/>
  <c r="QOB16" i="3"/>
  <c r="QNX17" i="3"/>
  <c r="QNX16" i="3" s="1"/>
  <c r="QNT17" i="3"/>
  <c r="QNT16" i="3"/>
  <c r="QNP17" i="3"/>
  <c r="QNL17" i="3"/>
  <c r="QNH17" i="3"/>
  <c r="QND17" i="3"/>
  <c r="QND16" i="3"/>
  <c r="QMZ17" i="3"/>
  <c r="QMZ16" i="3"/>
  <c r="QMV17" i="3"/>
  <c r="QMV16" i="3" s="1"/>
  <c r="QMR17" i="3"/>
  <c r="QMR16" i="3" s="1"/>
  <c r="QMN17" i="3"/>
  <c r="QMN16" i="3"/>
  <c r="QMJ17" i="3"/>
  <c r="QMJ16" i="3"/>
  <c r="QMF17" i="3"/>
  <c r="QMF16" i="3"/>
  <c r="QMB17" i="3"/>
  <c r="QMB16" i="3" s="1"/>
  <c r="QLX17" i="3"/>
  <c r="QLX16" i="3"/>
  <c r="QLT17" i="3"/>
  <c r="QLP17" i="3"/>
  <c r="QLP16" i="3" s="1"/>
  <c r="QLL17" i="3"/>
  <c r="QLL16" i="3"/>
  <c r="QLH17" i="3"/>
  <c r="QLH16" i="3"/>
  <c r="QLD17" i="3"/>
  <c r="QLD16" i="3" s="1"/>
  <c r="QKZ17" i="3"/>
  <c r="QKZ16" i="3"/>
  <c r="QKV17" i="3"/>
  <c r="QKV16" i="3"/>
  <c r="QKR17" i="3"/>
  <c r="QKR16" i="3"/>
  <c r="QKN17" i="3"/>
  <c r="QKN16" i="3" s="1"/>
  <c r="QKJ17" i="3"/>
  <c r="QKJ16" i="3"/>
  <c r="QKF17" i="3"/>
  <c r="QKF16" i="3"/>
  <c r="QKB17" i="3"/>
  <c r="QKB16" i="3"/>
  <c r="QJX17" i="3"/>
  <c r="QJX16" i="3" s="1"/>
  <c r="QJT17" i="3"/>
  <c r="QJT16" i="3"/>
  <c r="QJP17" i="3"/>
  <c r="QJP16" i="3"/>
  <c r="QJL17" i="3"/>
  <c r="QJL16" i="3"/>
  <c r="QJH17" i="3"/>
  <c r="QJH16" i="3" s="1"/>
  <c r="QJD17" i="3"/>
  <c r="QJD16" i="3"/>
  <c r="QIZ17" i="3"/>
  <c r="QIZ16" i="3"/>
  <c r="QIV17" i="3"/>
  <c r="QIR17" i="3"/>
  <c r="QIR16" i="3"/>
  <c r="QIN17" i="3"/>
  <c r="QIN16" i="3"/>
  <c r="QIJ17" i="3"/>
  <c r="QIJ16" i="3" s="1"/>
  <c r="QIF17" i="3"/>
  <c r="QIF16" i="3" s="1"/>
  <c r="QIB17" i="3"/>
  <c r="QHX17" i="3"/>
  <c r="QHX16" i="3" s="1"/>
  <c r="QHT17" i="3"/>
  <c r="QHT16" i="3"/>
  <c r="QHP17" i="3"/>
  <c r="QHL17" i="3"/>
  <c r="QHL16" i="3" s="1"/>
  <c r="QHH17" i="3"/>
  <c r="QHH16" i="3"/>
  <c r="QHD17" i="3"/>
  <c r="QHD16" i="3"/>
  <c r="QGZ17" i="3"/>
  <c r="QGZ16" i="3" s="1"/>
  <c r="QGV17" i="3"/>
  <c r="QGV16" i="3" s="1"/>
  <c r="QGR17" i="3"/>
  <c r="QGR16" i="3"/>
  <c r="QGN17" i="3"/>
  <c r="QGJ17" i="3"/>
  <c r="QGJ16" i="3"/>
  <c r="QGF17" i="3"/>
  <c r="QGF16" i="3"/>
  <c r="QGB17" i="3"/>
  <c r="QFX17" i="3"/>
  <c r="QFX16" i="3"/>
  <c r="QFT17" i="3"/>
  <c r="QFT16" i="3"/>
  <c r="QFP17" i="3"/>
  <c r="QFP16" i="3" s="1"/>
  <c r="QFL17" i="3"/>
  <c r="QFL16" i="3" s="1"/>
  <c r="QFH17" i="3"/>
  <c r="QFH16" i="3"/>
  <c r="QFD17" i="3"/>
  <c r="QFD16" i="3"/>
  <c r="QEZ17" i="3"/>
  <c r="QEZ16" i="3" s="1"/>
  <c r="QEV17" i="3"/>
  <c r="QEV16" i="3" s="1"/>
  <c r="QER17" i="3"/>
  <c r="QER16" i="3"/>
  <c r="QEN17" i="3"/>
  <c r="QEN16" i="3"/>
  <c r="QEJ17" i="3"/>
  <c r="QEF17" i="3"/>
  <c r="QEF16" i="3"/>
  <c r="QEB17" i="3"/>
  <c r="QEB16" i="3"/>
  <c r="QDX17" i="3"/>
  <c r="QDX16" i="3" s="1"/>
  <c r="QDT17" i="3"/>
  <c r="QDT16" i="3"/>
  <c r="QDP17" i="3"/>
  <c r="QDP16" i="3"/>
  <c r="QDL17" i="3"/>
  <c r="QDL16" i="3"/>
  <c r="QDH17" i="3"/>
  <c r="QDH16" i="3" s="1"/>
  <c r="QDD17" i="3"/>
  <c r="QDD16" i="3"/>
  <c r="QCZ17" i="3"/>
  <c r="QCZ16" i="3"/>
  <c r="QCV17" i="3"/>
  <c r="QCV16" i="3"/>
  <c r="QCR17" i="3"/>
  <c r="QCR16" i="3" s="1"/>
  <c r="QCN17" i="3"/>
  <c r="QCN16" i="3"/>
  <c r="QCJ17" i="3"/>
  <c r="QCJ16" i="3"/>
  <c r="QCF17" i="3"/>
  <c r="QCF16" i="3"/>
  <c r="QCB17" i="3"/>
  <c r="QCB16" i="3" s="1"/>
  <c r="QBX17" i="3"/>
  <c r="QBX16" i="3"/>
  <c r="QBT17" i="3"/>
  <c r="QBT16" i="3"/>
  <c r="QBP17" i="3"/>
  <c r="QBP16" i="3"/>
  <c r="QBL17" i="3"/>
  <c r="QBL16" i="3" s="1"/>
  <c r="QBH17" i="3"/>
  <c r="QBH16" i="3"/>
  <c r="QBD17" i="3"/>
  <c r="QBD16" i="3"/>
  <c r="QAZ17" i="3"/>
  <c r="QAZ16" i="3"/>
  <c r="QAV17" i="3"/>
  <c r="QAV16" i="3" s="1"/>
  <c r="QAR17" i="3"/>
  <c r="QAN17" i="3"/>
  <c r="QAJ17" i="3"/>
  <c r="QAJ16" i="3"/>
  <c r="QAF17" i="3"/>
  <c r="QAF16" i="3"/>
  <c r="QAB17" i="3"/>
  <c r="QAB16" i="3" s="1"/>
  <c r="PZX17" i="3"/>
  <c r="PZX16" i="3"/>
  <c r="PZT17" i="3"/>
  <c r="PZT16" i="3"/>
  <c r="PZP17" i="3"/>
  <c r="PZP16" i="3"/>
  <c r="PZL17" i="3"/>
  <c r="PZL16" i="3" s="1"/>
  <c r="PZH17" i="3"/>
  <c r="PZH16" i="3"/>
  <c r="PZD17" i="3"/>
  <c r="PZD16" i="3"/>
  <c r="PYZ17" i="3"/>
  <c r="PYZ16" i="3"/>
  <c r="PYV17" i="3"/>
  <c r="PYR17" i="3"/>
  <c r="PYR16" i="3"/>
  <c r="PYN17" i="3"/>
  <c r="PYN16" i="3" s="1"/>
  <c r="PYJ17" i="3"/>
  <c r="PYJ16" i="3" s="1"/>
  <c r="PYF17" i="3"/>
  <c r="PYF16" i="3"/>
  <c r="PYB17" i="3"/>
  <c r="PYB16" i="3"/>
  <c r="PXX17" i="3"/>
  <c r="PXX16" i="3" s="1"/>
  <c r="PXT17" i="3"/>
  <c r="PXT16" i="3" s="1"/>
  <c r="PXP17" i="3"/>
  <c r="PXP16" i="3"/>
  <c r="PXL17" i="3"/>
  <c r="PXL16" i="3"/>
  <c r="PXH17" i="3"/>
  <c r="PXH16" i="3"/>
  <c r="PXD17" i="3"/>
  <c r="PXD16" i="3" s="1"/>
  <c r="PWZ17" i="3"/>
  <c r="PWV17" i="3"/>
  <c r="PWV16" i="3" s="1"/>
  <c r="PWR17" i="3"/>
  <c r="PWR16" i="3"/>
  <c r="PWN17" i="3"/>
  <c r="PWN16" i="3"/>
  <c r="PWJ17" i="3"/>
  <c r="PWJ16" i="3"/>
  <c r="PWF17" i="3"/>
  <c r="PWF16" i="3" s="1"/>
  <c r="PWB17" i="3"/>
  <c r="PWB16" i="3"/>
  <c r="PVX17" i="3"/>
  <c r="PVX16" i="3"/>
  <c r="PVT17" i="3"/>
  <c r="PVT16" i="3"/>
  <c r="PVP17" i="3"/>
  <c r="PVP16" i="3" s="1"/>
  <c r="PVL17" i="3"/>
  <c r="PVL16" i="3"/>
  <c r="PVH17" i="3"/>
  <c r="PVH16" i="3"/>
  <c r="PVD17" i="3"/>
  <c r="PUZ17" i="3"/>
  <c r="PUZ16" i="3"/>
  <c r="PUV17" i="3"/>
  <c r="PUV16" i="3"/>
  <c r="PUR17" i="3"/>
  <c r="PUR16" i="3" s="1"/>
  <c r="PUN17" i="3"/>
  <c r="PUN16" i="3" s="1"/>
  <c r="PUJ17" i="3"/>
  <c r="PUJ16" i="3"/>
  <c r="PUF17" i="3"/>
  <c r="PUF16" i="3"/>
  <c r="PUB17" i="3"/>
  <c r="PTX17" i="3"/>
  <c r="PTX16" i="3"/>
  <c r="PTT17" i="3"/>
  <c r="PTT16" i="3"/>
  <c r="PTP17" i="3"/>
  <c r="PTP16" i="3" s="1"/>
  <c r="PTL17" i="3"/>
  <c r="PTL16" i="3" s="1"/>
  <c r="PTH17" i="3"/>
  <c r="PTD17" i="3"/>
  <c r="PTD16" i="3" s="1"/>
  <c r="PSZ17" i="3"/>
  <c r="PSV17" i="3"/>
  <c r="PSV16" i="3" s="1"/>
  <c r="PSR17" i="3"/>
  <c r="PSR16" i="3" s="1"/>
  <c r="PSN17" i="3"/>
  <c r="PSN16" i="3"/>
  <c r="PSJ17" i="3"/>
  <c r="PSJ16" i="3"/>
  <c r="PSF17" i="3"/>
  <c r="PSF16" i="3" s="1"/>
  <c r="PSB17" i="3"/>
  <c r="PSB16" i="3" s="1"/>
  <c r="PRX17" i="3"/>
  <c r="PRX16" i="3"/>
  <c r="PRT17" i="3"/>
  <c r="PRT16" i="3"/>
  <c r="PRP17" i="3"/>
  <c r="PRP16" i="3" s="1"/>
  <c r="PRL17" i="3"/>
  <c r="PRH17" i="3"/>
  <c r="PRD17" i="3"/>
  <c r="PRD16" i="3"/>
  <c r="PQZ17" i="3"/>
  <c r="PQZ16" i="3"/>
  <c r="PQV17" i="3"/>
  <c r="PQV16" i="3" s="1"/>
  <c r="PQR17" i="3"/>
  <c r="PQR16" i="3" s="1"/>
  <c r="PQN17" i="3"/>
  <c r="PQN16" i="3"/>
  <c r="PQJ17" i="3"/>
  <c r="PQJ16" i="3"/>
  <c r="PQF17" i="3"/>
  <c r="PQF16" i="3" s="1"/>
  <c r="PQB17" i="3"/>
  <c r="PQB16" i="3" s="1"/>
  <c r="PPX17" i="3"/>
  <c r="PPX16" i="3"/>
  <c r="PPT17" i="3"/>
  <c r="PPT16" i="3"/>
  <c r="PPP17" i="3"/>
  <c r="PPP16" i="3" s="1"/>
  <c r="PPL17" i="3"/>
  <c r="PPL16" i="3" s="1"/>
  <c r="PPH17" i="3"/>
  <c r="PPH16" i="3"/>
  <c r="PPD17" i="3"/>
  <c r="PPD16" i="3"/>
  <c r="POZ17" i="3"/>
  <c r="POZ16" i="3" s="1"/>
  <c r="POV17" i="3"/>
  <c r="POV16" i="3" s="1"/>
  <c r="POR17" i="3"/>
  <c r="POR16" i="3"/>
  <c r="PON17" i="3"/>
  <c r="PON16" i="3"/>
  <c r="POJ17" i="3"/>
  <c r="POJ16" i="3" s="1"/>
  <c r="POF17" i="3"/>
  <c r="POF16" i="3" s="1"/>
  <c r="POB17" i="3"/>
  <c r="POB16" i="3"/>
  <c r="PNX17" i="3"/>
  <c r="PNX16" i="3"/>
  <c r="PNT17" i="3"/>
  <c r="PNP17" i="3"/>
  <c r="PNP16" i="3"/>
  <c r="PNL17" i="3"/>
  <c r="PNL16" i="3"/>
  <c r="PNH17" i="3"/>
  <c r="PND17" i="3"/>
  <c r="PMZ17" i="3"/>
  <c r="PMZ16" i="3"/>
  <c r="PMV17" i="3"/>
  <c r="PMV16" i="3"/>
  <c r="PMR17" i="3"/>
  <c r="PMR16" i="3"/>
  <c r="PMN17" i="3"/>
  <c r="PMN16" i="3" s="1"/>
  <c r="PMJ17" i="3"/>
  <c r="PMJ16" i="3"/>
  <c r="PMF17" i="3"/>
  <c r="PMF16" i="3"/>
  <c r="PMB17" i="3"/>
  <c r="PMB16" i="3"/>
  <c r="PLX17" i="3"/>
  <c r="PLT17" i="3"/>
  <c r="PLT16" i="3"/>
  <c r="PLP17" i="3"/>
  <c r="PLL17" i="3"/>
  <c r="PLH17" i="3"/>
  <c r="PLH16" i="3" s="1"/>
  <c r="PLD17" i="3"/>
  <c r="PLD16" i="3"/>
  <c r="PKZ17" i="3"/>
  <c r="PKZ16" i="3"/>
  <c r="PKV17" i="3"/>
  <c r="PKV16" i="3" s="1"/>
  <c r="PKR17" i="3"/>
  <c r="PKR16" i="3" s="1"/>
  <c r="PKN17" i="3"/>
  <c r="PKN16" i="3"/>
  <c r="PKJ17" i="3"/>
  <c r="PKJ16" i="3"/>
  <c r="PKF17" i="3"/>
  <c r="PKF16" i="3" s="1"/>
  <c r="PKB17" i="3"/>
  <c r="PJX17" i="3"/>
  <c r="PJT17" i="3"/>
  <c r="PJT16" i="3"/>
  <c r="PJP17" i="3"/>
  <c r="PJP16" i="3"/>
  <c r="PJL17" i="3"/>
  <c r="PJL16" i="3" s="1"/>
  <c r="PJH17" i="3"/>
  <c r="PJH16" i="3" s="1"/>
  <c r="PJD17" i="3"/>
  <c r="PJD16" i="3"/>
  <c r="PIZ17" i="3"/>
  <c r="PIZ16" i="3"/>
  <c r="PIV17" i="3"/>
  <c r="PIV16" i="3" s="1"/>
  <c r="PIR17" i="3"/>
  <c r="PIR16" i="3" s="1"/>
  <c r="PIN17" i="3"/>
  <c r="PIN16" i="3"/>
  <c r="PIJ17" i="3"/>
  <c r="PIJ16" i="3"/>
  <c r="PIF17" i="3"/>
  <c r="PIB17" i="3"/>
  <c r="PIB16" i="3"/>
  <c r="PHX17" i="3"/>
  <c r="PHX16" i="3"/>
  <c r="PHT17" i="3"/>
  <c r="PHT16" i="3" s="1"/>
  <c r="PHP17" i="3"/>
  <c r="PHP16" i="3"/>
  <c r="PHL17" i="3"/>
  <c r="PHL16" i="3"/>
  <c r="PHH17" i="3"/>
  <c r="PHH16" i="3"/>
  <c r="PHD17" i="3"/>
  <c r="PHD16" i="3" s="1"/>
  <c r="PGZ17" i="3"/>
  <c r="PGZ16" i="3"/>
  <c r="PGV17" i="3"/>
  <c r="PGV16" i="3"/>
  <c r="PGR17" i="3"/>
  <c r="PGR16" i="3"/>
  <c r="PGN17" i="3"/>
  <c r="PGN16" i="3" s="1"/>
  <c r="PGJ17" i="3"/>
  <c r="PGF17" i="3"/>
  <c r="PGF16" i="3" s="1"/>
  <c r="PGB17" i="3"/>
  <c r="PGB16" i="3" s="1"/>
  <c r="PFX17" i="3"/>
  <c r="PFX16" i="3" s="1"/>
  <c r="PFT17" i="3"/>
  <c r="PFT16" i="3"/>
  <c r="PFP17" i="3"/>
  <c r="PFP16" i="3" s="1"/>
  <c r="PFL17" i="3"/>
  <c r="PFL16" i="3" s="1"/>
  <c r="PFH17" i="3"/>
  <c r="PFH16" i="3"/>
  <c r="PFD17" i="3"/>
  <c r="PFD16" i="3"/>
  <c r="PEZ17" i="3"/>
  <c r="PEZ16" i="3" s="1"/>
  <c r="PEV17" i="3"/>
  <c r="PEV16" i="3" s="1"/>
  <c r="PER17" i="3"/>
  <c r="PER16" i="3"/>
  <c r="PEN17" i="3"/>
  <c r="PEJ17" i="3"/>
  <c r="PEJ16" i="3"/>
  <c r="PEF17" i="3"/>
  <c r="PEF16" i="3"/>
  <c r="PEB17" i="3"/>
  <c r="PEB16" i="3"/>
  <c r="PDX17" i="3"/>
  <c r="PDT17" i="3"/>
  <c r="PDT16" i="3"/>
  <c r="PDP17" i="3"/>
  <c r="PDP16" i="3" s="1"/>
  <c r="PDL17" i="3"/>
  <c r="PDL16" i="3" s="1"/>
  <c r="PDH17" i="3"/>
  <c r="PDH16" i="3"/>
  <c r="PDD17" i="3"/>
  <c r="PDD16" i="3"/>
  <c r="PCZ17" i="3"/>
  <c r="PCZ16" i="3" s="1"/>
  <c r="PCV17" i="3"/>
  <c r="PCV16" i="3" s="1"/>
  <c r="PCR17" i="3"/>
  <c r="PCR16" i="3"/>
  <c r="PCN17" i="3"/>
  <c r="PCN16" i="3"/>
  <c r="PCJ17" i="3"/>
  <c r="PCF17" i="3"/>
  <c r="PCF16" i="3"/>
  <c r="PCB17" i="3"/>
  <c r="PCB16" i="3"/>
  <c r="PBX17" i="3"/>
  <c r="PBX16" i="3" s="1"/>
  <c r="PBT17" i="3"/>
  <c r="PBT16" i="3"/>
  <c r="PBP17" i="3"/>
  <c r="PBP16" i="3"/>
  <c r="PBL17" i="3"/>
  <c r="PBL16" i="3"/>
  <c r="PBH17" i="3"/>
  <c r="PBH16" i="3" s="1"/>
  <c r="PBD17" i="3"/>
  <c r="PBD16" i="3"/>
  <c r="PAZ17" i="3"/>
  <c r="PAZ16" i="3"/>
  <c r="PAV17" i="3"/>
  <c r="PAR17" i="3"/>
  <c r="PAN17" i="3"/>
  <c r="PAN16" i="3" s="1"/>
  <c r="PAJ17" i="3"/>
  <c r="PAJ16" i="3"/>
  <c r="PAF17" i="3"/>
  <c r="PAF16" i="3"/>
  <c r="PAB17" i="3"/>
  <c r="PAB16" i="3"/>
  <c r="OZX17" i="3"/>
  <c r="OZX16" i="3" s="1"/>
  <c r="OZT17" i="3"/>
  <c r="OZT16" i="3"/>
  <c r="OZP17" i="3"/>
  <c r="OZP16" i="3"/>
  <c r="OZL17" i="3"/>
  <c r="OZL16" i="3"/>
  <c r="OZH17" i="3"/>
  <c r="OZH16" i="3" s="1"/>
  <c r="OZD17" i="3"/>
  <c r="OZD16" i="3"/>
  <c r="OYZ17" i="3"/>
  <c r="OYZ16" i="3"/>
  <c r="OYV17" i="3"/>
  <c r="OYV16" i="3"/>
  <c r="OYR17" i="3"/>
  <c r="OYR16" i="3" s="1"/>
  <c r="OYN17" i="3"/>
  <c r="OYN16" i="3"/>
  <c r="OYJ17" i="3"/>
  <c r="OYJ16" i="3"/>
  <c r="OYF17" i="3"/>
  <c r="OYF16" i="3"/>
  <c r="OYB17" i="3"/>
  <c r="OYB16" i="3" s="1"/>
  <c r="OXX17" i="3"/>
  <c r="OXX16" i="3"/>
  <c r="OXT17" i="3"/>
  <c r="OXT16" i="3"/>
  <c r="OXP17" i="3"/>
  <c r="OXP16" i="3"/>
  <c r="OXL17" i="3"/>
  <c r="OXL16" i="3" s="1"/>
  <c r="OXH17" i="3"/>
  <c r="OXH16" i="3"/>
  <c r="OXD17" i="3"/>
  <c r="OWZ17" i="3"/>
  <c r="OWZ16" i="3"/>
  <c r="OWV17" i="3"/>
  <c r="OWR17" i="3"/>
  <c r="OWR16" i="3" s="1"/>
  <c r="OWN17" i="3"/>
  <c r="OWN16" i="3"/>
  <c r="OWJ17" i="3"/>
  <c r="OWJ16" i="3"/>
  <c r="OWF17" i="3"/>
  <c r="OWF16" i="3" s="1"/>
  <c r="OWB17" i="3"/>
  <c r="OWB16" i="3" s="1"/>
  <c r="OVX17" i="3"/>
  <c r="OVX16" i="3"/>
  <c r="OVT17" i="3"/>
  <c r="OVT16" i="3"/>
  <c r="OVP17" i="3"/>
  <c r="OVP16" i="3"/>
  <c r="OVL17" i="3"/>
  <c r="OVL16" i="3" s="1"/>
  <c r="OVH17" i="3"/>
  <c r="OVD17" i="3"/>
  <c r="OVD16" i="3" s="1"/>
  <c r="OUZ17" i="3"/>
  <c r="OUZ16" i="3"/>
  <c r="OUV17" i="3"/>
  <c r="OUV16" i="3"/>
  <c r="OUR17" i="3"/>
  <c r="OUR16" i="3" s="1"/>
  <c r="OUN17" i="3"/>
  <c r="OUN16" i="3" s="1"/>
  <c r="OUJ17" i="3"/>
  <c r="OUJ16" i="3"/>
  <c r="OUF17" i="3"/>
  <c r="OUF16" i="3"/>
  <c r="OUB17" i="3"/>
  <c r="OUB16" i="3" s="1"/>
  <c r="OTX17" i="3"/>
  <c r="OTT17" i="3"/>
  <c r="OTT16" i="3"/>
  <c r="OTP17" i="3"/>
  <c r="OTP16" i="3" s="1"/>
  <c r="OTL17" i="3"/>
  <c r="OTH17" i="3"/>
  <c r="OTD17" i="3"/>
  <c r="OTD16" i="3"/>
  <c r="OSZ17" i="3"/>
  <c r="OSZ16" i="3"/>
  <c r="OSV17" i="3"/>
  <c r="OSR17" i="3"/>
  <c r="OSR16" i="3"/>
  <c r="OSN17" i="3"/>
  <c r="OSN16" i="3" s="1"/>
  <c r="OSJ17" i="3"/>
  <c r="OSJ16" i="3" s="1"/>
  <c r="OSF17" i="3"/>
  <c r="OSF16" i="3" s="1"/>
  <c r="OSB17" i="3"/>
  <c r="OSB16" i="3"/>
  <c r="ORX17" i="3"/>
  <c r="ORX16" i="3" s="1"/>
  <c r="ORT17" i="3"/>
  <c r="ORT16" i="3" s="1"/>
  <c r="ORP17" i="3"/>
  <c r="ORL17" i="3"/>
  <c r="ORL16" i="3"/>
  <c r="ORH17" i="3"/>
  <c r="ORH16" i="3" s="1"/>
  <c r="ORD17" i="3"/>
  <c r="OQZ17" i="3"/>
  <c r="OQZ16" i="3" s="1"/>
  <c r="OQV17" i="3"/>
  <c r="OQV16" i="3" s="1"/>
  <c r="OQR17" i="3"/>
  <c r="OQR16" i="3"/>
  <c r="OQN17" i="3"/>
  <c r="OQN16" i="3" s="1"/>
  <c r="OQJ17" i="3"/>
  <c r="OQJ16" i="3" s="1"/>
  <c r="OQF17" i="3"/>
  <c r="OQF16" i="3" s="1"/>
  <c r="OQB17" i="3"/>
  <c r="OQB16" i="3"/>
  <c r="OPX17" i="3"/>
  <c r="OPX16" i="3" s="1"/>
  <c r="OPT17" i="3"/>
  <c r="OPT16" i="3" s="1"/>
  <c r="OPP17" i="3"/>
  <c r="OPP16" i="3" s="1"/>
  <c r="OPL17" i="3"/>
  <c r="OPH17" i="3"/>
  <c r="OPH16" i="3" s="1"/>
  <c r="OPD17" i="3"/>
  <c r="OPD16" i="3"/>
  <c r="OOZ17" i="3"/>
  <c r="OOZ16" i="3"/>
  <c r="OOV17" i="3"/>
  <c r="OOV16" i="3"/>
  <c r="OOR17" i="3"/>
  <c r="OOR16" i="3" s="1"/>
  <c r="OON17" i="3"/>
  <c r="OON16" i="3"/>
  <c r="OOJ17" i="3"/>
  <c r="OOJ16" i="3"/>
  <c r="OOF17" i="3"/>
  <c r="OOF16" i="3"/>
  <c r="OOB17" i="3"/>
  <c r="OOB16" i="3" s="1"/>
  <c r="ONX17" i="3"/>
  <c r="ONT17" i="3"/>
  <c r="ONT16" i="3" s="1"/>
  <c r="ONP17" i="3"/>
  <c r="ONP16" i="3" s="1"/>
  <c r="ONL17" i="3"/>
  <c r="ONL16" i="3"/>
  <c r="ONH17" i="3"/>
  <c r="ONH16" i="3" s="1"/>
  <c r="OND17" i="3"/>
  <c r="OND16" i="3" s="1"/>
  <c r="OMZ17" i="3"/>
  <c r="OMZ16" i="3" s="1"/>
  <c r="OMV17" i="3"/>
  <c r="OMV16" i="3"/>
  <c r="OMR17" i="3"/>
  <c r="OMR16" i="3" s="1"/>
  <c r="OMN17" i="3"/>
  <c r="OMN16" i="3" s="1"/>
  <c r="OMJ17" i="3"/>
  <c r="OMJ16" i="3" s="1"/>
  <c r="OMF17" i="3"/>
  <c r="OMF16" i="3"/>
  <c r="OMB17" i="3"/>
  <c r="OMB16" i="3" s="1"/>
  <c r="OLX17" i="3"/>
  <c r="OLX16" i="3" s="1"/>
  <c r="OLT17" i="3"/>
  <c r="OLT16" i="3"/>
  <c r="OLP17" i="3"/>
  <c r="OLP16" i="3"/>
  <c r="OLL17" i="3"/>
  <c r="OLL16" i="3" s="1"/>
  <c r="OLH17" i="3"/>
  <c r="OLD17" i="3"/>
  <c r="OLD16" i="3" s="1"/>
  <c r="OKZ17" i="3"/>
  <c r="OKZ16" i="3"/>
  <c r="OKV17" i="3"/>
  <c r="OKV16" i="3" s="1"/>
  <c r="OKR17" i="3"/>
  <c r="OKR16" i="3"/>
  <c r="OKN17" i="3"/>
  <c r="OKN16" i="3"/>
  <c r="OKJ17" i="3"/>
  <c r="OKJ16" i="3"/>
  <c r="OKF17" i="3"/>
  <c r="OKB17" i="3"/>
  <c r="OKB16" i="3" s="1"/>
  <c r="OJX17" i="3"/>
  <c r="OJX16" i="3" s="1"/>
  <c r="OJT17" i="3"/>
  <c r="OJP17" i="3"/>
  <c r="OJP16" i="3"/>
  <c r="OJL17" i="3"/>
  <c r="OJL16" i="3" s="1"/>
  <c r="OJH17" i="3"/>
  <c r="OJH16" i="3"/>
  <c r="OJD17" i="3"/>
  <c r="OJD16" i="3" s="1"/>
  <c r="OIZ17" i="3"/>
  <c r="OIZ16" i="3"/>
  <c r="OIV17" i="3"/>
  <c r="OIV16" i="3" s="1"/>
  <c r="OIR17" i="3"/>
  <c r="OIR16" i="3"/>
  <c r="OIN17" i="3"/>
  <c r="OIN16" i="3" s="1"/>
  <c r="OIJ17" i="3"/>
  <c r="OIF17" i="3"/>
  <c r="OIF16" i="3"/>
  <c r="OIB17" i="3"/>
  <c r="OHX17" i="3"/>
  <c r="OHX16" i="3"/>
  <c r="OHT17" i="3"/>
  <c r="OHT16" i="3" s="1"/>
  <c r="OHP17" i="3"/>
  <c r="OHP16" i="3"/>
  <c r="OHL17" i="3"/>
  <c r="OHL16" i="3" s="1"/>
  <c r="OHH17" i="3"/>
  <c r="OHH16" i="3"/>
  <c r="OHD17" i="3"/>
  <c r="OHD16" i="3" s="1"/>
  <c r="OGZ17" i="3"/>
  <c r="OGZ16" i="3"/>
  <c r="OGV17" i="3"/>
  <c r="OGV16" i="3" s="1"/>
  <c r="OGR17" i="3"/>
  <c r="OGR16" i="3"/>
  <c r="OGN17" i="3"/>
  <c r="OGJ17" i="3"/>
  <c r="OGJ16" i="3" s="1"/>
  <c r="OGF17" i="3"/>
  <c r="OGB17" i="3"/>
  <c r="OGB16" i="3" s="1"/>
  <c r="OFX17" i="3"/>
  <c r="OFX16" i="3"/>
  <c r="OFT17" i="3"/>
  <c r="OFT16" i="3" s="1"/>
  <c r="OFP17" i="3"/>
  <c r="OFP16" i="3"/>
  <c r="OFL17" i="3"/>
  <c r="OFL16" i="3" s="1"/>
  <c r="OFH17" i="3"/>
  <c r="OFH16" i="3"/>
  <c r="OFD17" i="3"/>
  <c r="OFD16" i="3" s="1"/>
  <c r="OEZ17" i="3"/>
  <c r="OEZ16" i="3"/>
  <c r="OEV17" i="3"/>
  <c r="OEV16" i="3" s="1"/>
  <c r="OER17" i="3"/>
  <c r="OEN17" i="3"/>
  <c r="OEN16" i="3" s="1"/>
  <c r="OEJ17" i="3"/>
  <c r="OEJ16" i="3"/>
  <c r="OEF17" i="3"/>
  <c r="OEF16" i="3"/>
  <c r="OEB17" i="3"/>
  <c r="OEB16" i="3"/>
  <c r="ODX17" i="3"/>
  <c r="ODX16" i="3" s="1"/>
  <c r="ODT17" i="3"/>
  <c r="ODT16" i="3"/>
  <c r="ODP17" i="3"/>
  <c r="ODP16" i="3"/>
  <c r="ODL17" i="3"/>
  <c r="ODL16" i="3"/>
  <c r="ODH17" i="3"/>
  <c r="ODH16" i="3" s="1"/>
  <c r="ODD17" i="3"/>
  <c r="ODD16" i="3"/>
  <c r="OCZ17" i="3"/>
  <c r="OCZ16" i="3"/>
  <c r="OCV17" i="3"/>
  <c r="OCR17" i="3"/>
  <c r="OCR16" i="3"/>
  <c r="OCN17" i="3"/>
  <c r="OCN16" i="3" s="1"/>
  <c r="OCJ17" i="3"/>
  <c r="OCJ16" i="3"/>
  <c r="OCF17" i="3"/>
  <c r="OCF16" i="3" s="1"/>
  <c r="OCB17" i="3"/>
  <c r="OCB16" i="3"/>
  <c r="OBX17" i="3"/>
  <c r="OBX16" i="3" s="1"/>
  <c r="OBT17" i="3"/>
  <c r="OBT16" i="3"/>
  <c r="OBP17" i="3"/>
  <c r="OBP16" i="3" s="1"/>
  <c r="OBL17" i="3"/>
  <c r="OBL16" i="3"/>
  <c r="OBH17" i="3"/>
  <c r="OBH16" i="3" s="1"/>
  <c r="OBD17" i="3"/>
  <c r="OBD16" i="3" s="1"/>
  <c r="OAZ17" i="3"/>
  <c r="OAV17" i="3"/>
  <c r="OAV16" i="3" s="1"/>
  <c r="OAR17" i="3"/>
  <c r="OAR16" i="3"/>
  <c r="OAN17" i="3"/>
  <c r="OAJ17" i="3"/>
  <c r="OAF17" i="3"/>
  <c r="OAF16" i="3"/>
  <c r="OAB17" i="3"/>
  <c r="OAB16" i="3" s="1"/>
  <c r="NZX17" i="3"/>
  <c r="NZX16" i="3" s="1"/>
  <c r="NZT17" i="3"/>
  <c r="NZT16" i="3"/>
  <c r="NZP17" i="3"/>
  <c r="NZP16" i="3"/>
  <c r="NZL17" i="3"/>
  <c r="NZL16" i="3" s="1"/>
  <c r="NZH17" i="3"/>
  <c r="NZH16" i="3"/>
  <c r="NZD17" i="3"/>
  <c r="NZD16" i="3"/>
  <c r="NYZ17" i="3"/>
  <c r="NYV17" i="3"/>
  <c r="NYR17" i="3"/>
  <c r="NYN17" i="3"/>
  <c r="NYN16" i="3"/>
  <c r="NYJ17" i="3"/>
  <c r="NYJ16" i="3" s="1"/>
  <c r="NYF17" i="3"/>
  <c r="NYF16" i="3"/>
  <c r="NYB17" i="3"/>
  <c r="NYB16" i="3" s="1"/>
  <c r="NXX17" i="3"/>
  <c r="NXX16" i="3"/>
  <c r="NXT17" i="3"/>
  <c r="NXP17" i="3"/>
  <c r="NXP16" i="3"/>
  <c r="NXL17" i="3"/>
  <c r="NXL16" i="3"/>
  <c r="NXH17" i="3"/>
  <c r="NXD17" i="3"/>
  <c r="NWZ17" i="3"/>
  <c r="NWZ16" i="3" s="1"/>
  <c r="NWV17" i="3"/>
  <c r="NWV16" i="3"/>
  <c r="NWR17" i="3"/>
  <c r="NWR16" i="3"/>
  <c r="NWN17" i="3"/>
  <c r="NWN16" i="3"/>
  <c r="NWJ17" i="3"/>
  <c r="NWJ16" i="3" s="1"/>
  <c r="NWF17" i="3"/>
  <c r="NWF16" i="3"/>
  <c r="NWB17" i="3"/>
  <c r="NWB16" i="3"/>
  <c r="NVX17" i="3"/>
  <c r="NVX16" i="3"/>
  <c r="NVT17" i="3"/>
  <c r="NVT16" i="3" s="1"/>
  <c r="NVP17" i="3"/>
  <c r="NVP16" i="3"/>
  <c r="NVL17" i="3"/>
  <c r="NVL16" i="3"/>
  <c r="NVH17" i="3"/>
  <c r="NVH16" i="3"/>
  <c r="NVD17" i="3"/>
  <c r="NVD16" i="3" s="1"/>
  <c r="NUZ17" i="3"/>
  <c r="NUZ16" i="3"/>
  <c r="NUV17" i="3"/>
  <c r="NUV16" i="3"/>
  <c r="NUR17" i="3"/>
  <c r="NUR16" i="3"/>
  <c r="NUN17" i="3"/>
  <c r="NUN16" i="3" s="1"/>
  <c r="NUJ17" i="3"/>
  <c r="NUF17" i="3"/>
  <c r="NUF16" i="3"/>
  <c r="NUB17" i="3"/>
  <c r="NUB16" i="3" s="1"/>
  <c r="NTX17" i="3"/>
  <c r="NTX16" i="3"/>
  <c r="NTT17" i="3"/>
  <c r="NTT16" i="3" s="1"/>
  <c r="NTP17" i="3"/>
  <c r="NTL17" i="3"/>
  <c r="NTL16" i="3"/>
  <c r="NTH17" i="3"/>
  <c r="NTH16" i="3"/>
  <c r="NTD17" i="3"/>
  <c r="NSZ17" i="3"/>
  <c r="NSZ16" i="3" s="1"/>
  <c r="NSV17" i="3"/>
  <c r="NSV16" i="3"/>
  <c r="NSR17" i="3"/>
  <c r="NSR16" i="3" s="1"/>
  <c r="NSN17" i="3"/>
  <c r="NSN16" i="3"/>
  <c r="NSJ17" i="3"/>
  <c r="NSJ16" i="3" s="1"/>
  <c r="NSF17" i="3"/>
  <c r="NSF16" i="3"/>
  <c r="NSB17" i="3"/>
  <c r="NSB16" i="3" s="1"/>
  <c r="NRX17" i="3"/>
  <c r="NRX16" i="3"/>
  <c r="NRT17" i="3"/>
  <c r="NRP17" i="3"/>
  <c r="NRP16" i="3" s="1"/>
  <c r="NRL17" i="3"/>
  <c r="NRH17" i="3"/>
  <c r="NRH16" i="3" s="1"/>
  <c r="NRD17" i="3"/>
  <c r="NRD16" i="3"/>
  <c r="NQZ17" i="3"/>
  <c r="NQZ16" i="3" s="1"/>
  <c r="NQV17" i="3"/>
  <c r="NQV16" i="3"/>
  <c r="NQR17" i="3"/>
  <c r="NQR16" i="3" s="1"/>
  <c r="NQN17" i="3"/>
  <c r="NQN16" i="3"/>
  <c r="NQJ17" i="3"/>
  <c r="NQJ16" i="3" s="1"/>
  <c r="NQF17" i="3"/>
  <c r="NQF16" i="3"/>
  <c r="NQB17" i="3"/>
  <c r="NQB16" i="3" s="1"/>
  <c r="NPX17" i="3"/>
  <c r="NPT17" i="3"/>
  <c r="NPT16" i="3"/>
  <c r="NPP17" i="3"/>
  <c r="NPL17" i="3"/>
  <c r="NPL16" i="3"/>
  <c r="NPH17" i="3"/>
  <c r="NPH16" i="3" s="1"/>
  <c r="NPD17" i="3"/>
  <c r="NPD16" i="3"/>
  <c r="NOZ17" i="3"/>
  <c r="NOZ16" i="3" s="1"/>
  <c r="NOV17" i="3"/>
  <c r="NOV16" i="3"/>
  <c r="NOR17" i="3"/>
  <c r="NOR16" i="3" s="1"/>
  <c r="NON17" i="3"/>
  <c r="NON16" i="3"/>
  <c r="NOJ17" i="3"/>
  <c r="NOJ16" i="3" s="1"/>
  <c r="NOF17" i="3"/>
  <c r="NOF16" i="3"/>
  <c r="NOB17" i="3"/>
  <c r="NNX17" i="3"/>
  <c r="NNX16" i="3" s="1"/>
  <c r="NNT17" i="3"/>
  <c r="NNT16" i="3"/>
  <c r="NNP17" i="3"/>
  <c r="NNP16" i="3" s="1"/>
  <c r="NNL17" i="3"/>
  <c r="NNL16" i="3"/>
  <c r="NNH17" i="3"/>
  <c r="NNH16" i="3"/>
  <c r="NND17" i="3"/>
  <c r="NND16" i="3"/>
  <c r="NMZ17" i="3"/>
  <c r="NMZ16" i="3" s="1"/>
  <c r="NMV17" i="3"/>
  <c r="NMV16" i="3"/>
  <c r="NMR17" i="3"/>
  <c r="NMR16" i="3"/>
  <c r="NMN17" i="3"/>
  <c r="NMN16" i="3" s="1"/>
  <c r="NMJ17" i="3"/>
  <c r="NMJ16" i="3"/>
  <c r="NMF17" i="3"/>
  <c r="NMB17" i="3"/>
  <c r="NMB16" i="3" s="1"/>
  <c r="NLX17" i="3"/>
  <c r="NLX16" i="3"/>
  <c r="NLT17" i="3"/>
  <c r="NLT16" i="3" s="1"/>
  <c r="NLP17" i="3"/>
  <c r="NLP16" i="3"/>
  <c r="NLL17" i="3"/>
  <c r="NLL16" i="3" s="1"/>
  <c r="NLH17" i="3"/>
  <c r="NLH16" i="3"/>
  <c r="NLD17" i="3"/>
  <c r="NLD16" i="3" s="1"/>
  <c r="NKZ17" i="3"/>
  <c r="NKZ16" i="3"/>
  <c r="NKV17" i="3"/>
  <c r="NKV16" i="3" s="1"/>
  <c r="NKR17" i="3"/>
  <c r="NKR16" i="3"/>
  <c r="NKN17" i="3"/>
  <c r="NKN16" i="3" s="1"/>
  <c r="NKJ17" i="3"/>
  <c r="NKF17" i="3"/>
  <c r="NKF16" i="3" s="1"/>
  <c r="NKB17" i="3"/>
  <c r="NKB16" i="3" s="1"/>
  <c r="NJX17" i="3"/>
  <c r="NJX16" i="3" s="1"/>
  <c r="NJT17" i="3"/>
  <c r="NJT16" i="3" s="1"/>
  <c r="NJP17" i="3"/>
  <c r="NJP16" i="3" s="1"/>
  <c r="NJL17" i="3"/>
  <c r="NJL16" i="3"/>
  <c r="NJH17" i="3"/>
  <c r="NJD17" i="3"/>
  <c r="NJD16" i="3" s="1"/>
  <c r="NIZ17" i="3"/>
  <c r="NIZ16" i="3" s="1"/>
  <c r="NIV17" i="3"/>
  <c r="NIV16" i="3" s="1"/>
  <c r="NIR17" i="3"/>
  <c r="NIR16" i="3" s="1"/>
  <c r="NIN17" i="3"/>
  <c r="NIJ17" i="3"/>
  <c r="NIJ16" i="3"/>
  <c r="NIF17" i="3"/>
  <c r="NIF16" i="3" s="1"/>
  <c r="NIB17" i="3"/>
  <c r="NIB16" i="3"/>
  <c r="NHX17" i="3"/>
  <c r="NHT17" i="3"/>
  <c r="NHT16" i="3" s="1"/>
  <c r="NHP17" i="3"/>
  <c r="NHP16" i="3"/>
  <c r="NHL17" i="3"/>
  <c r="NHL16" i="3" s="1"/>
  <c r="NHH17" i="3"/>
  <c r="NHH16" i="3" s="1"/>
  <c r="NHD17" i="3"/>
  <c r="NHD16" i="3" s="1"/>
  <c r="NGZ17" i="3"/>
  <c r="NGZ16" i="3"/>
  <c r="NGV17" i="3"/>
  <c r="NGV16" i="3" s="1"/>
  <c r="NGR17" i="3"/>
  <c r="NGN17" i="3"/>
  <c r="NGN16" i="3"/>
  <c r="NGJ17" i="3"/>
  <c r="NGJ16" i="3"/>
  <c r="NGF17" i="3"/>
  <c r="NGB17" i="3"/>
  <c r="NGB16" i="3" s="1"/>
  <c r="NFX17" i="3"/>
  <c r="NFX16" i="3" s="1"/>
  <c r="NFT17" i="3"/>
  <c r="NFT16" i="3" s="1"/>
  <c r="NFP17" i="3"/>
  <c r="NFP16" i="3"/>
  <c r="NFL17" i="3"/>
  <c r="NFL16" i="3" s="1"/>
  <c r="NFH17" i="3"/>
  <c r="NFH16" i="3" s="1"/>
  <c r="NFD17" i="3"/>
  <c r="NFD16" i="3" s="1"/>
  <c r="NEZ17" i="3"/>
  <c r="NEZ16" i="3" s="1"/>
  <c r="NEV17" i="3"/>
  <c r="NEV16" i="3" s="1"/>
  <c r="NER17" i="3"/>
  <c r="NER16" i="3" s="1"/>
  <c r="NEN17" i="3"/>
  <c r="NEJ17" i="3"/>
  <c r="NEJ16" i="3"/>
  <c r="NEF17" i="3"/>
  <c r="NEF16" i="3" s="1"/>
  <c r="NEB17" i="3"/>
  <c r="NEB16" i="3"/>
  <c r="NDX17" i="3"/>
  <c r="NDX16" i="3"/>
  <c r="NDT17" i="3"/>
  <c r="NDT16" i="3"/>
  <c r="NDP17" i="3"/>
  <c r="NDP16" i="3" s="1"/>
  <c r="NDL17" i="3"/>
  <c r="NDL16" i="3"/>
  <c r="NDH17" i="3"/>
  <c r="NDH16" i="3"/>
  <c r="NDD17" i="3"/>
  <c r="NDD16" i="3"/>
  <c r="NCZ17" i="3"/>
  <c r="NCV17" i="3"/>
  <c r="NCR17" i="3"/>
  <c r="NCR16" i="3"/>
  <c r="NCN17" i="3"/>
  <c r="NCN16" i="3"/>
  <c r="NCJ17" i="3"/>
  <c r="NCJ16" i="3"/>
  <c r="NCF17" i="3"/>
  <c r="NCF16" i="3" s="1"/>
  <c r="NCB17" i="3"/>
  <c r="NCB16" i="3"/>
  <c r="NBX17" i="3"/>
  <c r="NBX16" i="3"/>
  <c r="NBT17" i="3"/>
  <c r="NBT16" i="3"/>
  <c r="NBP17" i="3"/>
  <c r="NBP16" i="3" s="1"/>
  <c r="NBL17" i="3"/>
  <c r="NBL16" i="3"/>
  <c r="NBH17" i="3"/>
  <c r="NBH16" i="3"/>
  <c r="NBD17" i="3"/>
  <c r="NAZ17" i="3"/>
  <c r="NAZ16" i="3"/>
  <c r="NAV17" i="3"/>
  <c r="NAV16" i="3"/>
  <c r="NAR17" i="3"/>
  <c r="NAR16" i="3" s="1"/>
  <c r="NAN17" i="3"/>
  <c r="NAJ17" i="3"/>
  <c r="NAJ16" i="3"/>
  <c r="NAF17" i="3"/>
  <c r="NAF16" i="3" s="1"/>
  <c r="NAB17" i="3"/>
  <c r="NAB16" i="3"/>
  <c r="MZX17" i="3"/>
  <c r="MZX16" i="3"/>
  <c r="MZT17" i="3"/>
  <c r="MZT16" i="3"/>
  <c r="MZP17" i="3"/>
  <c r="MZP16" i="3" s="1"/>
  <c r="MZL17" i="3"/>
  <c r="MZL16" i="3"/>
  <c r="MZH17" i="3"/>
  <c r="MZD17" i="3"/>
  <c r="MZD16" i="3" s="1"/>
  <c r="MYZ17" i="3"/>
  <c r="MYV17" i="3"/>
  <c r="MYV16" i="3" s="1"/>
  <c r="MYR17" i="3"/>
  <c r="MYN17" i="3"/>
  <c r="MYN16" i="3" s="1"/>
  <c r="MYJ17" i="3"/>
  <c r="MYJ16" i="3" s="1"/>
  <c r="MYF17" i="3"/>
  <c r="MYB17" i="3"/>
  <c r="MYB16" i="3" s="1"/>
  <c r="MXX17" i="3"/>
  <c r="MXX16" i="3"/>
  <c r="MXT17" i="3"/>
  <c r="MXT16" i="3"/>
  <c r="MXP17" i="3"/>
  <c r="MXP16" i="3"/>
  <c r="MXL17" i="3"/>
  <c r="MXH17" i="3"/>
  <c r="MXH16" i="3"/>
  <c r="MXD17" i="3"/>
  <c r="MWZ17" i="3"/>
  <c r="MWZ16" i="3"/>
  <c r="MWV17" i="3"/>
  <c r="MWV16" i="3"/>
  <c r="MWR17" i="3"/>
  <c r="MWR16" i="3" s="1"/>
  <c r="MWN17" i="3"/>
  <c r="MWN16" i="3"/>
  <c r="MWJ17" i="3"/>
  <c r="MWJ16" i="3"/>
  <c r="MWF17" i="3"/>
  <c r="MWF16" i="3"/>
  <c r="MWB17" i="3"/>
  <c r="MWB16" i="3" s="1"/>
  <c r="MVX17" i="3"/>
  <c r="MVX16" i="3"/>
  <c r="MVT17" i="3"/>
  <c r="MVT16" i="3"/>
  <c r="MVP17" i="3"/>
  <c r="MVL17" i="3"/>
  <c r="MVL16" i="3" s="1"/>
  <c r="MVH17" i="3"/>
  <c r="MVH16" i="3" s="1"/>
  <c r="MVD17" i="3"/>
  <c r="MVD16" i="3" s="1"/>
  <c r="MUZ17" i="3"/>
  <c r="MUZ16" i="3" s="1"/>
  <c r="MUV17" i="3"/>
  <c r="MUV16" i="3"/>
  <c r="MUR17" i="3"/>
  <c r="MUR16" i="3" s="1"/>
  <c r="MUN17" i="3"/>
  <c r="MUN16" i="3" s="1"/>
  <c r="MUJ17" i="3"/>
  <c r="MUJ16" i="3" s="1"/>
  <c r="MUF17" i="3"/>
  <c r="MUF16" i="3"/>
  <c r="MUB17" i="3"/>
  <c r="MUB16" i="3" s="1"/>
  <c r="MTX17" i="3"/>
  <c r="MTX16" i="3" s="1"/>
  <c r="MTT17" i="3"/>
  <c r="MTP17" i="3"/>
  <c r="MTL17" i="3"/>
  <c r="MTL16" i="3" s="1"/>
  <c r="MTH17" i="3"/>
  <c r="MTH16" i="3" s="1"/>
  <c r="MTD17" i="3"/>
  <c r="MTD16" i="3" s="1"/>
  <c r="MSZ17" i="3"/>
  <c r="MSZ16" i="3" s="1"/>
  <c r="MSV17" i="3"/>
  <c r="MSV16" i="3"/>
  <c r="MSR17" i="3"/>
  <c r="MSR16" i="3" s="1"/>
  <c r="MSN17" i="3"/>
  <c r="MSN16" i="3" s="1"/>
  <c r="MSJ17" i="3"/>
  <c r="MSJ16" i="3" s="1"/>
  <c r="MSF17" i="3"/>
  <c r="MSF16" i="3"/>
  <c r="MSB17" i="3"/>
  <c r="MSB16" i="3" s="1"/>
  <c r="MRX17" i="3"/>
  <c r="MRX16" i="3" s="1"/>
  <c r="MRT17" i="3"/>
  <c r="MRT16" i="3" s="1"/>
  <c r="MRP17" i="3"/>
  <c r="MRP16" i="3"/>
  <c r="MRL17" i="3"/>
  <c r="MRL16" i="3"/>
  <c r="MRH17" i="3"/>
  <c r="MRH16" i="3" s="1"/>
  <c r="MRD17" i="3"/>
  <c r="MRD16" i="3" s="1"/>
  <c r="MQZ17" i="3"/>
  <c r="MQZ16" i="3"/>
  <c r="MQV17" i="3"/>
  <c r="MQV16" i="3"/>
  <c r="MQR17" i="3"/>
  <c r="MQN17" i="3"/>
  <c r="MQN16" i="3"/>
  <c r="MQJ17" i="3"/>
  <c r="MQJ16" i="3"/>
  <c r="MQF17" i="3"/>
  <c r="MQF16" i="3" s="1"/>
  <c r="MQB17" i="3"/>
  <c r="MPX17" i="3"/>
  <c r="MPX16" i="3" s="1"/>
  <c r="MPT17" i="3"/>
  <c r="MPT16" i="3" s="1"/>
  <c r="MPP17" i="3"/>
  <c r="MPL17" i="3"/>
  <c r="MPL16" i="3" s="1"/>
  <c r="MPH17" i="3"/>
  <c r="MPH16" i="3"/>
  <c r="MPD17" i="3"/>
  <c r="MPD16" i="3"/>
  <c r="MOZ17" i="3"/>
  <c r="MOZ16" i="3"/>
  <c r="MOV17" i="3"/>
  <c r="MOV16" i="3" s="1"/>
  <c r="MOR17" i="3"/>
  <c r="MOR16" i="3"/>
  <c r="MON17" i="3"/>
  <c r="MON16" i="3"/>
  <c r="MOJ17" i="3"/>
  <c r="MOJ16" i="3"/>
  <c r="MOF17" i="3"/>
  <c r="MOF16" i="3" s="1"/>
  <c r="MOB17" i="3"/>
  <c r="MNX17" i="3"/>
  <c r="MNT17" i="3"/>
  <c r="MNT16" i="3"/>
  <c r="MNP17" i="3"/>
  <c r="MNP16" i="3"/>
  <c r="MNL17" i="3"/>
  <c r="MNL16" i="3" s="1"/>
  <c r="MNH17" i="3"/>
  <c r="MNH16" i="3"/>
  <c r="MND17" i="3"/>
  <c r="MMZ17" i="3"/>
  <c r="MMZ16" i="3" s="1"/>
  <c r="MMV17" i="3"/>
  <c r="MMV16" i="3"/>
  <c r="MMR17" i="3"/>
  <c r="MMR16" i="3" s="1"/>
  <c r="MMN17" i="3"/>
  <c r="MMN16" i="3" s="1"/>
  <c r="MMJ17" i="3"/>
  <c r="MMF17" i="3"/>
  <c r="MMF16" i="3"/>
  <c r="MMB17" i="3"/>
  <c r="MMB16" i="3" s="1"/>
  <c r="MLX17" i="3"/>
  <c r="MLX16" i="3"/>
  <c r="MLT17" i="3"/>
  <c r="MLT16" i="3"/>
  <c r="MLP17" i="3"/>
  <c r="MLP16" i="3"/>
  <c r="MLL17" i="3"/>
  <c r="MLL16" i="3" s="1"/>
  <c r="MLH17" i="3"/>
  <c r="MLH16" i="3"/>
  <c r="MLD17" i="3"/>
  <c r="MLD16" i="3"/>
  <c r="MKZ17" i="3"/>
  <c r="MKZ16" i="3"/>
  <c r="MKV17" i="3"/>
  <c r="MKV16" i="3" s="1"/>
  <c r="MKR17" i="3"/>
  <c r="MKR16" i="3"/>
  <c r="MKN17" i="3"/>
  <c r="MKN16" i="3"/>
  <c r="MKJ17" i="3"/>
  <c r="MKJ16" i="3"/>
  <c r="MKF17" i="3"/>
  <c r="MKB17" i="3"/>
  <c r="MKB16" i="3" s="1"/>
  <c r="MJX17" i="3"/>
  <c r="MJX16" i="3" s="1"/>
  <c r="MJT17" i="3"/>
  <c r="MJT16" i="3" s="1"/>
  <c r="MJP17" i="3"/>
  <c r="MJP16" i="3"/>
  <c r="MJL17" i="3"/>
  <c r="MJL16" i="3" s="1"/>
  <c r="MJH17" i="3"/>
  <c r="MJH16" i="3" s="1"/>
  <c r="MJD17" i="3"/>
  <c r="MJD16" i="3" s="1"/>
  <c r="MIZ17" i="3"/>
  <c r="MIZ16" i="3"/>
  <c r="MIV17" i="3"/>
  <c r="MIV16" i="3" s="1"/>
  <c r="MIR17" i="3"/>
  <c r="MIN17" i="3"/>
  <c r="MIN16" i="3"/>
  <c r="MIJ17" i="3"/>
  <c r="MIJ16" i="3"/>
  <c r="MIF17" i="3"/>
  <c r="MIF16" i="3" s="1"/>
  <c r="MIB17" i="3"/>
  <c r="MIB16" i="3"/>
  <c r="MHX17" i="3"/>
  <c r="MHX16" i="3"/>
  <c r="MHT17" i="3"/>
  <c r="MHT16" i="3"/>
  <c r="MHP17" i="3"/>
  <c r="MHP16" i="3" s="1"/>
  <c r="MHL17" i="3"/>
  <c r="MHL16" i="3"/>
  <c r="MHH17" i="3"/>
  <c r="MHH16" i="3"/>
  <c r="MHD17" i="3"/>
  <c r="MHD16" i="3"/>
  <c r="MGZ17" i="3"/>
  <c r="MGZ16" i="3" s="1"/>
  <c r="MGV17" i="3"/>
  <c r="MGR17" i="3"/>
  <c r="MGR16" i="3" s="1"/>
  <c r="MGN17" i="3"/>
  <c r="MGJ17" i="3"/>
  <c r="MGJ16" i="3"/>
  <c r="MGF17" i="3"/>
  <c r="MGF16" i="3" s="1"/>
  <c r="MGB17" i="3"/>
  <c r="MGB16" i="3"/>
  <c r="MFX17" i="3"/>
  <c r="MFX16" i="3"/>
  <c r="MFT17" i="3"/>
  <c r="MFT16" i="3"/>
  <c r="MFP17" i="3"/>
  <c r="MFP16" i="3" s="1"/>
  <c r="MFL17" i="3"/>
  <c r="MFL16" i="3"/>
  <c r="MFH17" i="3"/>
  <c r="MFH16" i="3"/>
  <c r="MFD17" i="3"/>
  <c r="MFD16" i="3"/>
  <c r="MEZ17" i="3"/>
  <c r="MEV17" i="3"/>
  <c r="MEV16" i="3" s="1"/>
  <c r="MER17" i="3"/>
  <c r="MER16" i="3" s="1"/>
  <c r="MEN17" i="3"/>
  <c r="MEN16" i="3" s="1"/>
  <c r="MEJ17" i="3"/>
  <c r="MEF17" i="3"/>
  <c r="MEF16" i="3" s="1"/>
  <c r="MEB17" i="3"/>
  <c r="MEB16" i="3"/>
  <c r="MDX17" i="3"/>
  <c r="MDX16" i="3"/>
  <c r="MDT17" i="3"/>
  <c r="MDT16" i="3"/>
  <c r="MDP17" i="3"/>
  <c r="MDP16" i="3" s="1"/>
  <c r="MDL17" i="3"/>
  <c r="MDL16" i="3"/>
  <c r="MDH17" i="3"/>
  <c r="MDD17" i="3"/>
  <c r="MCZ17" i="3"/>
  <c r="MCZ16" i="3"/>
  <c r="MCV17" i="3"/>
  <c r="MCR17" i="3"/>
  <c r="MCR16" i="3" s="1"/>
  <c r="MCN17" i="3"/>
  <c r="MCN16" i="3" s="1"/>
  <c r="MCJ17" i="3"/>
  <c r="MCJ16" i="3" s="1"/>
  <c r="MCF17" i="3"/>
  <c r="MCF16" i="3"/>
  <c r="MCB17" i="3"/>
  <c r="MBX17" i="3"/>
  <c r="MBX16" i="3"/>
  <c r="MBT17" i="3"/>
  <c r="MBT16" i="3"/>
  <c r="MBP17" i="3"/>
  <c r="MBP16" i="3"/>
  <c r="MBL17" i="3"/>
  <c r="MBL16" i="3" s="1"/>
  <c r="MBH17" i="3"/>
  <c r="MBD17" i="3"/>
  <c r="MBD16" i="3" s="1"/>
  <c r="MAZ17" i="3"/>
  <c r="MAZ16" i="3" s="1"/>
  <c r="MAV17" i="3"/>
  <c r="MAV16" i="3" s="1"/>
  <c r="MAR17" i="3"/>
  <c r="MAR16" i="3" s="1"/>
  <c r="MAN17" i="3"/>
  <c r="MAN16" i="3" s="1"/>
  <c r="MAJ17" i="3"/>
  <c r="MAJ16" i="3" s="1"/>
  <c r="MAF17" i="3"/>
  <c r="MAF16" i="3"/>
  <c r="MAB17" i="3"/>
  <c r="MAB16" i="3" s="1"/>
  <c r="LZX17" i="3"/>
  <c r="LZX16" i="3" s="1"/>
  <c r="LZT17" i="3"/>
  <c r="LZT16" i="3" s="1"/>
  <c r="LZP17" i="3"/>
  <c r="LZP16" i="3"/>
  <c r="LZL17" i="3"/>
  <c r="LZH17" i="3"/>
  <c r="LZH16" i="3"/>
  <c r="LZD17" i="3"/>
  <c r="LZD16" i="3"/>
  <c r="LYZ17" i="3"/>
  <c r="LYZ16" i="3"/>
  <c r="LYV17" i="3"/>
  <c r="LYR17" i="3"/>
  <c r="LYR16" i="3"/>
  <c r="LYN17" i="3"/>
  <c r="LYN16" i="3" s="1"/>
  <c r="LYJ17" i="3"/>
  <c r="LYJ16" i="3" s="1"/>
  <c r="LYF17" i="3"/>
  <c r="LYF16" i="3" s="1"/>
  <c r="LYB17" i="3"/>
  <c r="LYB16" i="3"/>
  <c r="LXX17" i="3"/>
  <c r="LXX16" i="3" s="1"/>
  <c r="LXT17" i="3"/>
  <c r="LXT16" i="3" s="1"/>
  <c r="LXP17" i="3"/>
  <c r="LXP16" i="3" s="1"/>
  <c r="LXL17" i="3"/>
  <c r="LXL16" i="3"/>
  <c r="LXH17" i="3"/>
  <c r="LXD17" i="3"/>
  <c r="LXD16" i="3"/>
  <c r="LWZ17" i="3"/>
  <c r="LWZ16" i="3"/>
  <c r="LWV17" i="3"/>
  <c r="LWV16" i="3" s="1"/>
  <c r="LWR17" i="3"/>
  <c r="LWR16" i="3"/>
  <c r="LWN17" i="3"/>
  <c r="LWN16" i="3"/>
  <c r="LWJ17" i="3"/>
  <c r="LWJ16" i="3"/>
  <c r="LWF17" i="3"/>
  <c r="LWF16" i="3" s="1"/>
  <c r="LWB17" i="3"/>
  <c r="LWB16" i="3"/>
  <c r="LVX17" i="3"/>
  <c r="LVX16" i="3"/>
  <c r="LVT17" i="3"/>
  <c r="LVP17" i="3"/>
  <c r="LVL17" i="3"/>
  <c r="LVL16" i="3" s="1"/>
  <c r="LVH17" i="3"/>
  <c r="LVD17" i="3"/>
  <c r="LVD16" i="3" s="1"/>
  <c r="LUZ17" i="3"/>
  <c r="LUZ16" i="3" s="1"/>
  <c r="LUV17" i="3"/>
  <c r="LUV16" i="3"/>
  <c r="LUR17" i="3"/>
  <c r="LUR16" i="3" s="1"/>
  <c r="LUN17" i="3"/>
  <c r="LUJ17" i="3"/>
  <c r="LUJ16" i="3"/>
  <c r="LUF17" i="3"/>
  <c r="LUF16" i="3"/>
  <c r="LUB17" i="3"/>
  <c r="LUB16" i="3" s="1"/>
  <c r="LTX17" i="3"/>
  <c r="LTX16" i="3"/>
  <c r="LTT17" i="3"/>
  <c r="LTT16" i="3"/>
  <c r="LTP17" i="3"/>
  <c r="LTL17" i="3"/>
  <c r="LTL16" i="3"/>
  <c r="LTH17" i="3"/>
  <c r="LTH16" i="3" s="1"/>
  <c r="LTD17" i="3"/>
  <c r="LTD16" i="3" s="1"/>
  <c r="LSZ17" i="3"/>
  <c r="LSZ16" i="3" s="1"/>
  <c r="LSV17" i="3"/>
  <c r="LSV16" i="3" s="1"/>
  <c r="LSR17" i="3"/>
  <c r="LSR16" i="3" s="1"/>
  <c r="LSN17" i="3"/>
  <c r="LSN16" i="3" s="1"/>
  <c r="LSJ17" i="3"/>
  <c r="LSJ16" i="3" s="1"/>
  <c r="LSF17" i="3"/>
  <c r="LSF16" i="3"/>
  <c r="LSB17" i="3"/>
  <c r="LRX17" i="3"/>
  <c r="LRX16" i="3"/>
  <c r="LRT17" i="3"/>
  <c r="LRT16" i="3"/>
  <c r="LRP17" i="3"/>
  <c r="LRP16" i="3"/>
  <c r="LRL17" i="3"/>
  <c r="LRL16" i="3" s="1"/>
  <c r="LRH17" i="3"/>
  <c r="LRH16" i="3"/>
  <c r="LRD17" i="3"/>
  <c r="LRD16" i="3"/>
  <c r="LQZ17" i="3"/>
  <c r="LQV17" i="3"/>
  <c r="LQV16" i="3" s="1"/>
  <c r="LQR17" i="3"/>
  <c r="LQR16" i="3" s="1"/>
  <c r="LQN17" i="3"/>
  <c r="LQN16" i="3" s="1"/>
  <c r="LQJ17" i="3"/>
  <c r="LQJ16" i="3" s="1"/>
  <c r="LQF17" i="3"/>
  <c r="LQF16" i="3"/>
  <c r="LQB17" i="3"/>
  <c r="LQB16" i="3" s="1"/>
  <c r="LPX17" i="3"/>
  <c r="LPX16" i="3" s="1"/>
  <c r="LPT17" i="3"/>
  <c r="LPT16" i="3" s="1"/>
  <c r="LPP17" i="3"/>
  <c r="LPP16" i="3"/>
  <c r="LPL17" i="3"/>
  <c r="LPL16" i="3"/>
  <c r="LPH17" i="3"/>
  <c r="LPH16" i="3" s="1"/>
  <c r="LPD17" i="3"/>
  <c r="LPD16" i="3" s="1"/>
  <c r="LOZ17" i="3"/>
  <c r="LOZ16" i="3" s="1"/>
  <c r="LOV17" i="3"/>
  <c r="LOV16" i="3"/>
  <c r="LOR17" i="3"/>
  <c r="LOR16" i="3" s="1"/>
  <c r="LON17" i="3"/>
  <c r="LON16" i="3" s="1"/>
  <c r="LOJ17" i="3"/>
  <c r="LOF17" i="3"/>
  <c r="LOF16" i="3" s="1"/>
  <c r="LOB17" i="3"/>
  <c r="LOB16" i="3"/>
  <c r="LNX17" i="3"/>
  <c r="LNT17" i="3"/>
  <c r="LNT16" i="3" s="1"/>
  <c r="LNP17" i="3"/>
  <c r="LNP16" i="3" s="1"/>
  <c r="LNL17" i="3"/>
  <c r="LNL16" i="3"/>
  <c r="LNH17" i="3"/>
  <c r="LNH16" i="3" s="1"/>
  <c r="LND17" i="3"/>
  <c r="LND16" i="3" s="1"/>
  <c r="LMZ17" i="3"/>
  <c r="LMZ16" i="3"/>
  <c r="LMV17" i="3"/>
  <c r="LMV16" i="3"/>
  <c r="LMR17" i="3"/>
  <c r="LMR16" i="3" s="1"/>
  <c r="LMN17" i="3"/>
  <c r="LMN16" i="3" s="1"/>
  <c r="LMJ17" i="3"/>
  <c r="LMF17" i="3"/>
  <c r="LMB17" i="3"/>
  <c r="LMB16" i="3"/>
  <c r="LLX17" i="3"/>
  <c r="LLX16" i="3" s="1"/>
  <c r="LLT17" i="3"/>
  <c r="LLT16" i="3" s="1"/>
  <c r="LLP17" i="3"/>
  <c r="LLP16" i="3" s="1"/>
  <c r="LLL17" i="3"/>
  <c r="LLL16" i="3"/>
  <c r="LLH17" i="3"/>
  <c r="LLH16" i="3" s="1"/>
  <c r="LLD17" i="3"/>
  <c r="LLD16" i="3" s="1"/>
  <c r="LKZ17" i="3"/>
  <c r="LKZ16" i="3" s="1"/>
  <c r="LKV17" i="3"/>
  <c r="LKV16" i="3"/>
  <c r="LKR17" i="3"/>
  <c r="LKN17" i="3"/>
  <c r="LKJ17" i="3"/>
  <c r="LKJ16" i="3" s="1"/>
  <c r="LKF17" i="3"/>
  <c r="LKF16" i="3"/>
  <c r="LKB17" i="3"/>
  <c r="LKB16" i="3"/>
  <c r="LJX17" i="3"/>
  <c r="LJX16" i="3" s="1"/>
  <c r="LJT17" i="3"/>
  <c r="LJT16" i="3" s="1"/>
  <c r="LJP17" i="3"/>
  <c r="LJP16" i="3"/>
  <c r="LJL17" i="3"/>
  <c r="LJL16" i="3"/>
  <c r="LJH17" i="3"/>
  <c r="LJH16" i="3" s="1"/>
  <c r="LJD17" i="3"/>
  <c r="LJD16" i="3" s="1"/>
  <c r="LIZ17" i="3"/>
  <c r="LIZ16" i="3"/>
  <c r="LIV17" i="3"/>
  <c r="LIR17" i="3"/>
  <c r="LIR16" i="3"/>
  <c r="LIN17" i="3"/>
  <c r="LIN16" i="3"/>
  <c r="LIJ17" i="3"/>
  <c r="LIJ16" i="3"/>
  <c r="LIF17" i="3"/>
  <c r="LIF16" i="3" s="1"/>
  <c r="LIB17" i="3"/>
  <c r="LIB16" i="3"/>
  <c r="LHX17" i="3"/>
  <c r="LHX16" i="3"/>
  <c r="LHT17" i="3"/>
  <c r="LHT16" i="3"/>
  <c r="LHP17" i="3"/>
  <c r="LHP16" i="3" s="1"/>
  <c r="LHL17" i="3"/>
  <c r="LHL16" i="3"/>
  <c r="LHH17" i="3"/>
  <c r="LHH16" i="3"/>
  <c r="LHD17" i="3"/>
  <c r="LHD16" i="3"/>
  <c r="LGZ17" i="3"/>
  <c r="LGV17" i="3"/>
  <c r="LGV16" i="3" s="1"/>
  <c r="LGR17" i="3"/>
  <c r="LGN17" i="3"/>
  <c r="LGN16" i="3"/>
  <c r="LGJ17" i="3"/>
  <c r="LGJ16" i="3"/>
  <c r="LGF17" i="3"/>
  <c r="LGF16" i="3" s="1"/>
  <c r="LGB17" i="3"/>
  <c r="LGB16" i="3"/>
  <c r="LFX17" i="3"/>
  <c r="LFT17" i="3"/>
  <c r="LFT16" i="3" s="1"/>
  <c r="LFP17" i="3"/>
  <c r="LFP16" i="3"/>
  <c r="LFL17" i="3"/>
  <c r="LFL16" i="3" s="1"/>
  <c r="LFH17" i="3"/>
  <c r="LFH16" i="3" s="1"/>
  <c r="LFD17" i="3"/>
  <c r="LEZ17" i="3"/>
  <c r="LEZ16" i="3"/>
  <c r="LEV17" i="3"/>
  <c r="LEV16" i="3" s="1"/>
  <c r="LER17" i="3"/>
  <c r="LER16" i="3"/>
  <c r="LEN17" i="3"/>
  <c r="LEN16" i="3"/>
  <c r="LEJ17" i="3"/>
  <c r="LEJ16" i="3"/>
  <c r="LEF17" i="3"/>
  <c r="LEF16" i="3" s="1"/>
  <c r="LEB17" i="3"/>
  <c r="LEB16" i="3"/>
  <c r="LDX17" i="3"/>
  <c r="LDX16" i="3"/>
  <c r="LDT17" i="3"/>
  <c r="LDT16" i="3"/>
  <c r="LDP17" i="3"/>
  <c r="LDP16" i="3" s="1"/>
  <c r="LDL17" i="3"/>
  <c r="LDL16" i="3"/>
  <c r="LDH17" i="3"/>
  <c r="LDH16" i="3"/>
  <c r="LDD17" i="3"/>
  <c r="LDD16" i="3"/>
  <c r="LCZ17" i="3"/>
  <c r="LCV17" i="3"/>
  <c r="LCV16" i="3" s="1"/>
  <c r="LCR17" i="3"/>
  <c r="LCR16" i="3" s="1"/>
  <c r="LCN17" i="3"/>
  <c r="LCN16" i="3" s="1"/>
  <c r="LCJ17" i="3"/>
  <c r="LCJ16" i="3"/>
  <c r="LCF17" i="3"/>
  <c r="LCF16" i="3" s="1"/>
  <c r="LCB17" i="3"/>
  <c r="LCB16" i="3" s="1"/>
  <c r="LBX17" i="3"/>
  <c r="LBX16" i="3" s="1"/>
  <c r="LBT17" i="3"/>
  <c r="LBT16" i="3"/>
  <c r="LBP17" i="3"/>
  <c r="LBP16" i="3" s="1"/>
  <c r="LBL17" i="3"/>
  <c r="LBH17" i="3"/>
  <c r="LBD17" i="3"/>
  <c r="LBD16" i="3" s="1"/>
  <c r="LAZ17" i="3"/>
  <c r="LAZ16" i="3"/>
  <c r="LAV17" i="3"/>
  <c r="LAV16" i="3" s="1"/>
  <c r="LAR17" i="3"/>
  <c r="LAR16" i="3" s="1"/>
  <c r="LAN17" i="3"/>
  <c r="LAN16" i="3" s="1"/>
  <c r="LAJ17" i="3"/>
  <c r="LAJ16" i="3"/>
  <c r="LAF17" i="3"/>
  <c r="LAF16" i="3" s="1"/>
  <c r="LAB17" i="3"/>
  <c r="LAB16" i="3" s="1"/>
  <c r="KZX17" i="3"/>
  <c r="KZX16" i="3" s="1"/>
  <c r="KZT17" i="3"/>
  <c r="KZT16" i="3"/>
  <c r="KZP17" i="3"/>
  <c r="KZP16" i="3" s="1"/>
  <c r="KZL17" i="3"/>
  <c r="KZL16" i="3" s="1"/>
  <c r="KZH17" i="3"/>
  <c r="KZH16" i="3" s="1"/>
  <c r="KZD17" i="3"/>
  <c r="KZD16" i="3" s="1"/>
  <c r="KYZ17" i="3"/>
  <c r="KYZ16" i="3" s="1"/>
  <c r="KYV17" i="3"/>
  <c r="KYV16" i="3" s="1"/>
  <c r="KYR17" i="3"/>
  <c r="KYR16" i="3" s="1"/>
  <c r="KYN17" i="3"/>
  <c r="KYN16" i="3" s="1"/>
  <c r="KYJ17" i="3"/>
  <c r="KYF17" i="3"/>
  <c r="KYF16" i="3"/>
  <c r="KYB17" i="3"/>
  <c r="KYB16" i="3"/>
  <c r="KXX17" i="3"/>
  <c r="KXX16" i="3"/>
  <c r="KXT17" i="3"/>
  <c r="KXP17" i="3"/>
  <c r="KXP16" i="3"/>
  <c r="KXL17" i="3"/>
  <c r="KXL16" i="3" s="1"/>
  <c r="KXH17" i="3"/>
  <c r="KXD17" i="3"/>
  <c r="KXD16" i="3"/>
  <c r="KWZ17" i="3"/>
  <c r="KWV17" i="3"/>
  <c r="KWV16" i="3"/>
  <c r="KWR17" i="3"/>
  <c r="KWR16" i="3" s="1"/>
  <c r="KWN17" i="3"/>
  <c r="KWN16" i="3" s="1"/>
  <c r="KWJ17" i="3"/>
  <c r="KWJ16" i="3" s="1"/>
  <c r="KWF17" i="3"/>
  <c r="KWF16" i="3"/>
  <c r="KWB17" i="3"/>
  <c r="KWB16" i="3" s="1"/>
  <c r="KVX17" i="3"/>
  <c r="KVX16" i="3" s="1"/>
  <c r="KVT17" i="3"/>
  <c r="KVT16" i="3" s="1"/>
  <c r="KVP17" i="3"/>
  <c r="KVP16" i="3"/>
  <c r="KVL17" i="3"/>
  <c r="KVH17" i="3"/>
  <c r="KVH16" i="3"/>
  <c r="KVD17" i="3"/>
  <c r="KVD16" i="3"/>
  <c r="KUZ17" i="3"/>
  <c r="KUZ16" i="3" s="1"/>
  <c r="KUV17" i="3"/>
  <c r="KUR17" i="3"/>
  <c r="KUR16" i="3" s="1"/>
  <c r="KUN17" i="3"/>
  <c r="KUN16" i="3" s="1"/>
  <c r="KUJ17" i="3"/>
  <c r="KUJ16" i="3"/>
  <c r="KUF17" i="3"/>
  <c r="KUF16" i="3"/>
  <c r="KUB17" i="3"/>
  <c r="KTX17" i="3"/>
  <c r="KTT17" i="3"/>
  <c r="KTT16" i="3" s="1"/>
  <c r="KTP17" i="3"/>
  <c r="KTP16" i="3" s="1"/>
  <c r="KTL17" i="3"/>
  <c r="KTL16" i="3"/>
  <c r="KTH17" i="3"/>
  <c r="KTH16" i="3" s="1"/>
  <c r="KTD17" i="3"/>
  <c r="KTD16" i="3" s="1"/>
  <c r="KSZ17" i="3"/>
  <c r="KSZ16" i="3" s="1"/>
  <c r="KSV17" i="3"/>
  <c r="KSR17" i="3"/>
  <c r="KSR16" i="3"/>
  <c r="KSN17" i="3"/>
  <c r="KSN16" i="3"/>
  <c r="KSJ17" i="3"/>
  <c r="KSJ16" i="3"/>
  <c r="KSF17" i="3"/>
  <c r="KSF16" i="3" s="1"/>
  <c r="KSB17" i="3"/>
  <c r="KRX17" i="3"/>
  <c r="KRX16" i="3" s="1"/>
  <c r="KRT17" i="3"/>
  <c r="KRT16" i="3" s="1"/>
  <c r="KRP17" i="3"/>
  <c r="KRP16" i="3" s="1"/>
  <c r="KRL17" i="3"/>
  <c r="KRL16" i="3" s="1"/>
  <c r="KRH17" i="3"/>
  <c r="KRH16" i="3" s="1"/>
  <c r="KRD17" i="3"/>
  <c r="KRD16" i="3" s="1"/>
  <c r="KQZ17" i="3"/>
  <c r="KQZ16" i="3" s="1"/>
  <c r="KQV17" i="3"/>
  <c r="KQV16" i="3" s="1"/>
  <c r="KQR17" i="3"/>
  <c r="KQR16" i="3" s="1"/>
  <c r="KQN17" i="3"/>
  <c r="KQN16" i="3" s="1"/>
  <c r="KQJ17" i="3"/>
  <c r="KQF17" i="3"/>
  <c r="KQF16" i="3" s="1"/>
  <c r="KQB17" i="3"/>
  <c r="KQB16" i="3"/>
  <c r="KPX17" i="3"/>
  <c r="KPX16" i="3"/>
  <c r="KPT17" i="3"/>
  <c r="KPT16" i="3"/>
  <c r="KPP17" i="3"/>
  <c r="KPP16" i="3" s="1"/>
  <c r="KPL17" i="3"/>
  <c r="KPL16" i="3"/>
  <c r="KPH17" i="3"/>
  <c r="KPH16" i="3"/>
  <c r="KPD17" i="3"/>
  <c r="KPD16" i="3"/>
  <c r="KOZ17" i="3"/>
  <c r="KOZ16" i="3" s="1"/>
  <c r="KOV17" i="3"/>
  <c r="KOV16" i="3"/>
  <c r="KOR17" i="3"/>
  <c r="KOR16" i="3"/>
  <c r="KON17" i="3"/>
  <c r="KOJ17" i="3"/>
  <c r="KOJ16" i="3"/>
  <c r="KOF17" i="3"/>
  <c r="KOB17" i="3"/>
  <c r="KNX17" i="3"/>
  <c r="KNX16" i="3" s="1"/>
  <c r="KNT17" i="3"/>
  <c r="KNT16" i="3" s="1"/>
  <c r="KNP17" i="3"/>
  <c r="KNP16" i="3" s="1"/>
  <c r="KNL17" i="3"/>
  <c r="KNL16" i="3" s="1"/>
  <c r="KNH17" i="3"/>
  <c r="KNH16" i="3" s="1"/>
  <c r="KND17" i="3"/>
  <c r="KND16" i="3" s="1"/>
  <c r="KMZ17" i="3"/>
  <c r="KMZ16" i="3"/>
  <c r="KMV17" i="3"/>
  <c r="KMV16" i="3" s="1"/>
  <c r="KMR17" i="3"/>
  <c r="KMN17" i="3"/>
  <c r="KMJ17" i="3"/>
  <c r="KMJ16" i="3" s="1"/>
  <c r="KMF17" i="3"/>
  <c r="KMF16" i="3"/>
  <c r="KMB17" i="3"/>
  <c r="KMB16" i="3" s="1"/>
  <c r="KLX17" i="3"/>
  <c r="KLX16" i="3" s="1"/>
  <c r="KLT17" i="3"/>
  <c r="KLT16" i="3" s="1"/>
  <c r="KLP17" i="3"/>
  <c r="KLP16" i="3" s="1"/>
  <c r="KLL17" i="3"/>
  <c r="KLL16" i="3"/>
  <c r="KLH17" i="3"/>
  <c r="KLH16" i="3" s="1"/>
  <c r="KLD17" i="3"/>
  <c r="KLD16" i="3" s="1"/>
  <c r="KKZ17" i="3"/>
  <c r="KKZ16" i="3" s="1"/>
  <c r="KKV17" i="3"/>
  <c r="KKR17" i="3"/>
  <c r="KKR16" i="3"/>
  <c r="KKN17" i="3"/>
  <c r="KKN16" i="3"/>
  <c r="KKJ17" i="3"/>
  <c r="KKJ16" i="3"/>
  <c r="KKF17" i="3"/>
  <c r="KKF16" i="3" s="1"/>
  <c r="KKB17" i="3"/>
  <c r="KKB16" i="3"/>
  <c r="KJX17" i="3"/>
  <c r="KJX16" i="3"/>
  <c r="KJT17" i="3"/>
  <c r="KJT16" i="3"/>
  <c r="KJP17" i="3"/>
  <c r="KJP16" i="3" s="1"/>
  <c r="KJL17" i="3"/>
  <c r="KJL16" i="3"/>
  <c r="KJH17" i="3"/>
  <c r="KJH16" i="3"/>
  <c r="KJD17" i="3"/>
  <c r="KJD16" i="3"/>
  <c r="KIZ17" i="3"/>
  <c r="KIV17" i="3"/>
  <c r="KIV16" i="3"/>
  <c r="KIR17" i="3"/>
  <c r="KIR16" i="3" s="1"/>
  <c r="KIN17" i="3"/>
  <c r="KIN16" i="3" s="1"/>
  <c r="KIJ17" i="3"/>
  <c r="KIJ16" i="3"/>
  <c r="KIF17" i="3"/>
  <c r="KIF16" i="3"/>
  <c r="KIB17" i="3"/>
  <c r="KIB16" i="3" s="1"/>
  <c r="KHX17" i="3"/>
  <c r="KHX16" i="3" s="1"/>
  <c r="KHT17" i="3"/>
  <c r="KHT16" i="3" s="1"/>
  <c r="KHP17" i="3"/>
  <c r="KHP16" i="3"/>
  <c r="KHL17" i="3"/>
  <c r="KHL16" i="3" s="1"/>
  <c r="KHH17" i="3"/>
  <c r="KHH16" i="3" s="1"/>
  <c r="KHD17" i="3"/>
  <c r="KGZ17" i="3"/>
  <c r="KGZ16" i="3" s="1"/>
  <c r="KGV17" i="3"/>
  <c r="KGV16" i="3"/>
  <c r="KGR17" i="3"/>
  <c r="KGR16" i="3"/>
  <c r="KGN17" i="3"/>
  <c r="KGN16" i="3"/>
  <c r="KGJ17" i="3"/>
  <c r="KGJ16" i="3" s="1"/>
  <c r="KGF17" i="3"/>
  <c r="KGF16" i="3"/>
  <c r="KGB17" i="3"/>
  <c r="KGB16" i="3"/>
  <c r="KFX17" i="3"/>
  <c r="KFX16" i="3"/>
  <c r="KFT17" i="3"/>
  <c r="KFT16" i="3" s="1"/>
  <c r="KFP17" i="3"/>
  <c r="KFP16" i="3"/>
  <c r="KFL17" i="3"/>
  <c r="KFL16" i="3"/>
  <c r="KFH17" i="3"/>
  <c r="KFH16" i="3"/>
  <c r="KFD17" i="3"/>
  <c r="KFD16" i="3" s="1"/>
  <c r="KEZ17" i="3"/>
  <c r="KEV17" i="3"/>
  <c r="KEV16" i="3" s="1"/>
  <c r="KER17" i="3"/>
  <c r="KER16" i="3" s="1"/>
  <c r="KEN17" i="3"/>
  <c r="KEN16" i="3" s="1"/>
  <c r="KEJ17" i="3"/>
  <c r="KEJ16" i="3" s="1"/>
  <c r="KEF17" i="3"/>
  <c r="KEF16" i="3" s="1"/>
  <c r="KEB17" i="3"/>
  <c r="KEB16" i="3" s="1"/>
  <c r="KDX17" i="3"/>
  <c r="KDX16" i="3"/>
  <c r="KDT17" i="3"/>
  <c r="KDP17" i="3"/>
  <c r="KDP16" i="3"/>
  <c r="KDL17" i="3"/>
  <c r="KDH17" i="3"/>
  <c r="KDH16" i="3" s="1"/>
  <c r="KDD17" i="3"/>
  <c r="KDD16" i="3" s="1"/>
  <c r="KCZ17" i="3"/>
  <c r="KCZ16" i="3" s="1"/>
  <c r="KCV17" i="3"/>
  <c r="KCV16" i="3" s="1"/>
  <c r="KCR17" i="3"/>
  <c r="KCR16" i="3" s="1"/>
  <c r="KCN17" i="3"/>
  <c r="KCN16" i="3"/>
  <c r="KCJ17" i="3"/>
  <c r="KCJ16" i="3"/>
  <c r="KCF17" i="3"/>
  <c r="KCF16" i="3" s="1"/>
  <c r="KCB17" i="3"/>
  <c r="KCB16" i="3" s="1"/>
  <c r="KBX17" i="3"/>
  <c r="KBX16" i="3"/>
  <c r="KBT17" i="3"/>
  <c r="KBT16" i="3"/>
  <c r="KBP17" i="3"/>
  <c r="KBL17" i="3"/>
  <c r="KBL16" i="3"/>
  <c r="KBH17" i="3"/>
  <c r="KBD17" i="3"/>
  <c r="KBD16" i="3"/>
  <c r="KAZ17" i="3"/>
  <c r="KAZ16" i="3"/>
  <c r="KAV17" i="3"/>
  <c r="KAV16" i="3" s="1"/>
  <c r="KAR17" i="3"/>
  <c r="KAR16" i="3" s="1"/>
  <c r="KAN17" i="3"/>
  <c r="KAN16" i="3"/>
  <c r="KAJ17" i="3"/>
  <c r="KAJ16" i="3"/>
  <c r="KAF17" i="3"/>
  <c r="KAF16" i="3" s="1"/>
  <c r="KAB17" i="3"/>
  <c r="KAB16" i="3" s="1"/>
  <c r="JZX17" i="3"/>
  <c r="JZX16" i="3"/>
  <c r="JZT17" i="3"/>
  <c r="JZP17" i="3"/>
  <c r="JZP16" i="3"/>
  <c r="JZL17" i="3"/>
  <c r="JZL16" i="3"/>
  <c r="JZH17" i="3"/>
  <c r="JZH16" i="3"/>
  <c r="JZD17" i="3"/>
  <c r="JZD16" i="3" s="1"/>
  <c r="JYZ17" i="3"/>
  <c r="JYV17" i="3"/>
  <c r="JYV16" i="3" s="1"/>
  <c r="JYR17" i="3"/>
  <c r="JYR16" i="3" s="1"/>
  <c r="JYN17" i="3"/>
  <c r="JYN16" i="3" s="1"/>
  <c r="JYJ17" i="3"/>
  <c r="JYJ16" i="3"/>
  <c r="JYF17" i="3"/>
  <c r="JYF16" i="3" s="1"/>
  <c r="JYB17" i="3"/>
  <c r="JYB16" i="3" s="1"/>
  <c r="JXX17" i="3"/>
  <c r="JXT17" i="3"/>
  <c r="JXT16" i="3" s="1"/>
  <c r="JXP17" i="3"/>
  <c r="JXP16" i="3"/>
  <c r="JXL17" i="3"/>
  <c r="JXH17" i="3"/>
  <c r="JXD17" i="3"/>
  <c r="JXD16" i="3"/>
  <c r="JWZ17" i="3"/>
  <c r="JWZ16" i="3" s="1"/>
  <c r="JWV17" i="3"/>
  <c r="JWV16" i="3"/>
  <c r="JWR17" i="3"/>
  <c r="JWR16" i="3"/>
  <c r="JWN17" i="3"/>
  <c r="JWN16" i="3"/>
  <c r="JWJ17" i="3"/>
  <c r="JWJ16" i="3" s="1"/>
  <c r="JWF17" i="3"/>
  <c r="JWF16" i="3"/>
  <c r="JWB17" i="3"/>
  <c r="JVX17" i="3"/>
  <c r="JVT17" i="3"/>
  <c r="JVP17" i="3"/>
  <c r="JVP16" i="3" s="1"/>
  <c r="JVL17" i="3"/>
  <c r="JVL16" i="3"/>
  <c r="JVH17" i="3"/>
  <c r="JVH16" i="3" s="1"/>
  <c r="JVD17" i="3"/>
  <c r="JVD16" i="3" s="1"/>
  <c r="JUZ17" i="3"/>
  <c r="JUZ16" i="3" s="1"/>
  <c r="JUV17" i="3"/>
  <c r="JUV16" i="3"/>
  <c r="JUR17" i="3"/>
  <c r="JUR16" i="3" s="1"/>
  <c r="JUN17" i="3"/>
  <c r="JUN16" i="3" s="1"/>
  <c r="JUJ17" i="3"/>
  <c r="JUJ16" i="3"/>
  <c r="JUF17" i="3"/>
  <c r="JUB17" i="3"/>
  <c r="JTX17" i="3"/>
  <c r="JTX16" i="3" s="1"/>
  <c r="JTT17" i="3"/>
  <c r="JTT16" i="3" s="1"/>
  <c r="JTP17" i="3"/>
  <c r="JTP16" i="3"/>
  <c r="JTL17" i="3"/>
  <c r="JTL16" i="3" s="1"/>
  <c r="JTH17" i="3"/>
  <c r="JTH16" i="3" s="1"/>
  <c r="JTD17" i="3"/>
  <c r="JTD16" i="3" s="1"/>
  <c r="JSZ17" i="3"/>
  <c r="JSZ16" i="3"/>
  <c r="JSV17" i="3"/>
  <c r="JSV16" i="3"/>
  <c r="JSR17" i="3"/>
  <c r="JSR16" i="3" s="1"/>
  <c r="JSN17" i="3"/>
  <c r="JSN16" i="3" s="1"/>
  <c r="JSJ17" i="3"/>
  <c r="JSF17" i="3"/>
  <c r="JSF16" i="3" s="1"/>
  <c r="JSB17" i="3"/>
  <c r="JSB16" i="3"/>
  <c r="JRX17" i="3"/>
  <c r="JRX16" i="3"/>
  <c r="JRT17" i="3"/>
  <c r="JRT16" i="3"/>
  <c r="JRP17" i="3"/>
  <c r="JRP16" i="3" s="1"/>
  <c r="JRL17" i="3"/>
  <c r="JRL16" i="3"/>
  <c r="JRH17" i="3"/>
  <c r="JRH16" i="3"/>
  <c r="JRD17" i="3"/>
  <c r="JRD16" i="3"/>
  <c r="JQZ17" i="3"/>
  <c r="JQZ16" i="3" s="1"/>
  <c r="JQV17" i="3"/>
  <c r="JQV16" i="3"/>
  <c r="JQR17" i="3"/>
  <c r="JQR16" i="3"/>
  <c r="JQN17" i="3"/>
  <c r="JQJ17" i="3"/>
  <c r="JQJ16" i="3"/>
  <c r="JQF17" i="3"/>
  <c r="JQB17" i="3"/>
  <c r="JQB16" i="3"/>
  <c r="JPX17" i="3"/>
  <c r="JPT17" i="3"/>
  <c r="JPT16" i="3" s="1"/>
  <c r="JPP17" i="3"/>
  <c r="JPP16" i="3" s="1"/>
  <c r="JPL17" i="3"/>
  <c r="JPL16" i="3" s="1"/>
  <c r="JPH17" i="3"/>
  <c r="JPH16" i="3" s="1"/>
  <c r="JPD17" i="3"/>
  <c r="JOZ17" i="3"/>
  <c r="JOZ16" i="3"/>
  <c r="JOV17" i="3"/>
  <c r="JOV16" i="3" s="1"/>
  <c r="JOR17" i="3"/>
  <c r="JON17" i="3"/>
  <c r="JON16" i="3" s="1"/>
  <c r="JOJ17" i="3"/>
  <c r="JOF17" i="3"/>
  <c r="JOF16" i="3"/>
  <c r="JOB17" i="3"/>
  <c r="JOB16" i="3" s="1"/>
  <c r="JNX17" i="3"/>
  <c r="JNX16" i="3"/>
  <c r="JNT17" i="3"/>
  <c r="JNT16" i="3"/>
  <c r="JNP17" i="3"/>
  <c r="JNP16" i="3"/>
  <c r="JNL17" i="3"/>
  <c r="JNL16" i="3" s="1"/>
  <c r="JNH17" i="3"/>
  <c r="JNH16" i="3"/>
  <c r="JND17" i="3"/>
  <c r="JMZ17" i="3"/>
  <c r="JMZ16" i="3" s="1"/>
  <c r="JMV17" i="3"/>
  <c r="JMR17" i="3"/>
  <c r="JMR16" i="3" s="1"/>
  <c r="JMN17" i="3"/>
  <c r="JMN16" i="3"/>
  <c r="JMJ17" i="3"/>
  <c r="JMJ16" i="3" s="1"/>
  <c r="JMF17" i="3"/>
  <c r="JMF16" i="3"/>
  <c r="JMB17" i="3"/>
  <c r="JMB16" i="3" s="1"/>
  <c r="JLX17" i="3"/>
  <c r="JLX16" i="3"/>
  <c r="JLT17" i="3"/>
  <c r="JLT16" i="3"/>
  <c r="JLP17" i="3"/>
  <c r="JLP16" i="3"/>
  <c r="JLL17" i="3"/>
  <c r="JLL16" i="3" s="1"/>
  <c r="JLH17" i="3"/>
  <c r="JLH16" i="3"/>
  <c r="JLD17" i="3"/>
  <c r="JLD16" i="3"/>
  <c r="JKZ17" i="3"/>
  <c r="JKV17" i="3"/>
  <c r="JKV16" i="3" s="1"/>
  <c r="JKR17" i="3"/>
  <c r="JKR16" i="3" s="1"/>
  <c r="JKN17" i="3"/>
  <c r="JKJ17" i="3"/>
  <c r="JKJ16" i="3"/>
  <c r="JKF17" i="3"/>
  <c r="JKF16" i="3"/>
  <c r="JKB17" i="3"/>
  <c r="JKB16" i="3" s="1"/>
  <c r="JJX17" i="3"/>
  <c r="JJX16" i="3"/>
  <c r="JJT17" i="3"/>
  <c r="JJT16" i="3"/>
  <c r="JJP17" i="3"/>
  <c r="JJP16" i="3"/>
  <c r="JJL17" i="3"/>
  <c r="JJL16" i="3" s="1"/>
  <c r="JJH17" i="3"/>
  <c r="JJH16" i="3"/>
  <c r="JJD17" i="3"/>
  <c r="JIZ17" i="3"/>
  <c r="JIV17" i="3"/>
  <c r="JIR17" i="3"/>
  <c r="JIR16" i="3" s="1"/>
  <c r="JIN17" i="3"/>
  <c r="JIN16" i="3" s="1"/>
  <c r="JIJ17" i="3"/>
  <c r="JIJ16" i="3" s="1"/>
  <c r="JIF17" i="3"/>
  <c r="JIF16" i="3" s="1"/>
  <c r="JIB17" i="3"/>
  <c r="JIB16" i="3" s="1"/>
  <c r="JHX17" i="3"/>
  <c r="JHX16" i="3"/>
  <c r="JHT17" i="3"/>
  <c r="JHT16" i="3" s="1"/>
  <c r="JHP17" i="3"/>
  <c r="JHP16" i="3" s="1"/>
  <c r="JHL17" i="3"/>
  <c r="JHL16" i="3" s="1"/>
  <c r="JHH17" i="3"/>
  <c r="JHD17" i="3"/>
  <c r="JHD16" i="3"/>
  <c r="JGZ17" i="3"/>
  <c r="JGZ16" i="3"/>
  <c r="JGV17" i="3"/>
  <c r="JGV16" i="3"/>
  <c r="JGR17" i="3"/>
  <c r="JGR16" i="3" s="1"/>
  <c r="JGN17" i="3"/>
  <c r="JGN16" i="3"/>
  <c r="JGJ17" i="3"/>
  <c r="JGJ16" i="3"/>
  <c r="JGF17" i="3"/>
  <c r="JGF16" i="3"/>
  <c r="JGB17" i="3"/>
  <c r="JGB16" i="3" s="1"/>
  <c r="JFX17" i="3"/>
  <c r="JFX16" i="3"/>
  <c r="JFT17" i="3"/>
  <c r="JFT16" i="3"/>
  <c r="JFP17" i="3"/>
  <c r="JFP16" i="3"/>
  <c r="JFL17" i="3"/>
  <c r="JFH17" i="3"/>
  <c r="JFH16" i="3"/>
  <c r="JFD17" i="3"/>
  <c r="JFD16" i="3" s="1"/>
  <c r="JEZ17" i="3"/>
  <c r="JEZ16" i="3" s="1"/>
  <c r="JEV17" i="3"/>
  <c r="JEV16" i="3"/>
  <c r="JER17" i="3"/>
  <c r="JER16" i="3" s="1"/>
  <c r="JEN17" i="3"/>
  <c r="JEN16" i="3" s="1"/>
  <c r="JEJ17" i="3"/>
  <c r="JEJ16" i="3" s="1"/>
  <c r="JEF17" i="3"/>
  <c r="JEF16" i="3"/>
  <c r="JEB17" i="3"/>
  <c r="JEB16" i="3" s="1"/>
  <c r="JDX17" i="3"/>
  <c r="JDX16" i="3" s="1"/>
  <c r="JDT17" i="3"/>
  <c r="JDT16" i="3" s="1"/>
  <c r="JDP17" i="3"/>
  <c r="JDL17" i="3"/>
  <c r="JDL16" i="3" s="1"/>
  <c r="JDH17" i="3"/>
  <c r="JDH16" i="3"/>
  <c r="JDD17" i="3"/>
  <c r="JDD16" i="3" s="1"/>
  <c r="JCZ17" i="3"/>
  <c r="JCV17" i="3"/>
  <c r="JCV16" i="3" s="1"/>
  <c r="JCR17" i="3"/>
  <c r="JCR16" i="3" s="1"/>
  <c r="JCN17" i="3"/>
  <c r="JCN16" i="3" s="1"/>
  <c r="JCJ17" i="3"/>
  <c r="JCJ16" i="3"/>
  <c r="JCF17" i="3"/>
  <c r="JCF16" i="3"/>
  <c r="JCB17" i="3"/>
  <c r="JCB16" i="3"/>
  <c r="JBX17" i="3"/>
  <c r="JBX16" i="3" s="1"/>
  <c r="JBT17" i="3"/>
  <c r="JBP17" i="3"/>
  <c r="JBP16" i="3" s="1"/>
  <c r="JBL17" i="3"/>
  <c r="JBH17" i="3"/>
  <c r="JBH16" i="3"/>
  <c r="JBD17" i="3"/>
  <c r="JBD16" i="3" s="1"/>
  <c r="JAZ17" i="3"/>
  <c r="JAZ16" i="3" s="1"/>
  <c r="JAV17" i="3"/>
  <c r="JAV16" i="3"/>
  <c r="JAR17" i="3"/>
  <c r="JAR16" i="3"/>
  <c r="JAN17" i="3"/>
  <c r="JAN16" i="3" s="1"/>
  <c r="JAJ17" i="3"/>
  <c r="JAJ16" i="3"/>
  <c r="JAF17" i="3"/>
  <c r="JAF16" i="3"/>
  <c r="JAB17" i="3"/>
  <c r="JAB16" i="3"/>
  <c r="IZX17" i="3"/>
  <c r="IZT17" i="3"/>
  <c r="IZT16" i="3"/>
  <c r="IZP17" i="3"/>
  <c r="IZP16" i="3" s="1"/>
  <c r="IZL17" i="3"/>
  <c r="IZL16" i="3" s="1"/>
  <c r="IZH17" i="3"/>
  <c r="IZH16" i="3" s="1"/>
  <c r="IZD17" i="3"/>
  <c r="IZD16" i="3"/>
  <c r="IYZ17" i="3"/>
  <c r="IYZ16" i="3" s="1"/>
  <c r="IYV17" i="3"/>
  <c r="IYV16" i="3" s="1"/>
  <c r="IYR17" i="3"/>
  <c r="IYR16" i="3" s="1"/>
  <c r="IYN17" i="3"/>
  <c r="IYN16" i="3"/>
  <c r="IYJ17" i="3"/>
  <c r="IYJ16" i="3" s="1"/>
  <c r="IYF17" i="3"/>
  <c r="IYF16" i="3" s="1"/>
  <c r="IYB17" i="3"/>
  <c r="IXX17" i="3"/>
  <c r="IXT17" i="3"/>
  <c r="IXT16" i="3"/>
  <c r="IXP17" i="3"/>
  <c r="IXP16" i="3" s="1"/>
  <c r="IXL17" i="3"/>
  <c r="IXL16" i="3" s="1"/>
  <c r="IXH17" i="3"/>
  <c r="IXH16" i="3" s="1"/>
  <c r="IXD17" i="3"/>
  <c r="IXD16" i="3"/>
  <c r="IWZ17" i="3"/>
  <c r="IWZ16" i="3" s="1"/>
  <c r="IWV17" i="3"/>
  <c r="IWV16" i="3" s="1"/>
  <c r="IWR17" i="3"/>
  <c r="IWR16" i="3" s="1"/>
  <c r="IWN17" i="3"/>
  <c r="IWN16" i="3"/>
  <c r="IWJ17" i="3"/>
  <c r="IWJ16" i="3" s="1"/>
  <c r="IWF17" i="3"/>
  <c r="IWB17" i="3"/>
  <c r="IWB16" i="3"/>
  <c r="IVX17" i="3"/>
  <c r="IVX16" i="3"/>
  <c r="IVT17" i="3"/>
  <c r="IVT16" i="3"/>
  <c r="IVP17" i="3"/>
  <c r="IVL17" i="3"/>
  <c r="IVL16" i="3" s="1"/>
  <c r="IVH17" i="3"/>
  <c r="IVH16" i="3" s="1"/>
  <c r="IVD17" i="3"/>
  <c r="IVD16" i="3"/>
  <c r="IUZ17" i="3"/>
  <c r="IUZ16" i="3" s="1"/>
  <c r="IUV17" i="3"/>
  <c r="IUR17" i="3"/>
  <c r="IUR16" i="3"/>
  <c r="IUN17" i="3"/>
  <c r="IUN16" i="3"/>
  <c r="IUJ17" i="3"/>
  <c r="IUF17" i="3"/>
  <c r="IUB17" i="3"/>
  <c r="ITX17" i="3"/>
  <c r="ITX16" i="3" s="1"/>
  <c r="ITT17" i="3"/>
  <c r="ITT16" i="3" s="1"/>
  <c r="ITP17" i="3"/>
  <c r="ITP16" i="3"/>
  <c r="ITL17" i="3"/>
  <c r="ITL16" i="3" s="1"/>
  <c r="ITH17" i="3"/>
  <c r="ITH16" i="3" s="1"/>
  <c r="ITD17" i="3"/>
  <c r="ITD16" i="3" s="1"/>
  <c r="ISZ17" i="3"/>
  <c r="ISZ16" i="3"/>
  <c r="ISV17" i="3"/>
  <c r="ISV16" i="3" s="1"/>
  <c r="ISR17" i="3"/>
  <c r="ISR16" i="3" s="1"/>
  <c r="ISN17" i="3"/>
  <c r="ISJ17" i="3"/>
  <c r="ISF17" i="3"/>
  <c r="ISF16" i="3"/>
  <c r="ISB17" i="3"/>
  <c r="ISB16" i="3" s="1"/>
  <c r="IRX17" i="3"/>
  <c r="IRX16" i="3" s="1"/>
  <c r="IRT17" i="3"/>
  <c r="IRT16" i="3" s="1"/>
  <c r="IRP17" i="3"/>
  <c r="IRP16" i="3"/>
  <c r="IRL17" i="3"/>
  <c r="IRL16" i="3" s="1"/>
  <c r="IRH17" i="3"/>
  <c r="IRH16" i="3" s="1"/>
  <c r="IRD17" i="3"/>
  <c r="IQZ17" i="3"/>
  <c r="IQZ16" i="3"/>
  <c r="IQV17" i="3"/>
  <c r="IQV16" i="3"/>
  <c r="IQR17" i="3"/>
  <c r="IQN17" i="3"/>
  <c r="IQN16" i="3" s="1"/>
  <c r="IQJ17" i="3"/>
  <c r="IQJ16" i="3" s="1"/>
  <c r="IQF17" i="3"/>
  <c r="IQF16" i="3"/>
  <c r="IQB17" i="3"/>
  <c r="IQB16" i="3" s="1"/>
  <c r="IPX17" i="3"/>
  <c r="IPX16" i="3" s="1"/>
  <c r="IPT17" i="3"/>
  <c r="IPT16" i="3" s="1"/>
  <c r="IPP17" i="3"/>
  <c r="IPP16" i="3"/>
  <c r="IPL17" i="3"/>
  <c r="IPL16" i="3" s="1"/>
  <c r="IPH17" i="3"/>
  <c r="IPH16" i="3" s="1"/>
  <c r="IPD17" i="3"/>
  <c r="IOZ17" i="3"/>
  <c r="IOZ16" i="3"/>
  <c r="IOV17" i="3"/>
  <c r="IOR17" i="3"/>
  <c r="IOR16" i="3" s="1"/>
  <c r="ION17" i="3"/>
  <c r="ION16" i="3" s="1"/>
  <c r="IOJ17" i="3"/>
  <c r="IOF17" i="3"/>
  <c r="IOF16" i="3"/>
  <c r="IOB17" i="3"/>
  <c r="IOB16" i="3"/>
  <c r="INX17" i="3"/>
  <c r="INX16" i="3"/>
  <c r="INT17" i="3"/>
  <c r="INT16" i="3"/>
  <c r="INP17" i="3"/>
  <c r="INP16" i="3"/>
  <c r="INL17" i="3"/>
  <c r="INL16" i="3"/>
  <c r="INH17" i="3"/>
  <c r="INH16" i="3"/>
  <c r="IND17" i="3"/>
  <c r="IND16" i="3"/>
  <c r="IMZ17" i="3"/>
  <c r="IMV17" i="3"/>
  <c r="IMR17" i="3"/>
  <c r="IMR16" i="3"/>
  <c r="IMN17" i="3"/>
  <c r="IMN16" i="3"/>
  <c r="IMJ17" i="3"/>
  <c r="IMJ16" i="3"/>
  <c r="IMF17" i="3"/>
  <c r="IMF16" i="3"/>
  <c r="IMB17" i="3"/>
  <c r="IMB16" i="3"/>
  <c r="ILX17" i="3"/>
  <c r="ILT17" i="3"/>
  <c r="ILT16" i="3" s="1"/>
  <c r="ILP17" i="3"/>
  <c r="ILP16" i="3" s="1"/>
  <c r="ILL17" i="3"/>
  <c r="ILL16" i="3"/>
  <c r="ILH17" i="3"/>
  <c r="ILH16" i="3" s="1"/>
  <c r="ILD17" i="3"/>
  <c r="IKZ17" i="3"/>
  <c r="IKV17" i="3"/>
  <c r="IKV16" i="3" s="1"/>
  <c r="IKR17" i="3"/>
  <c r="IKR16" i="3"/>
  <c r="IKN17" i="3"/>
  <c r="IKN16" i="3" s="1"/>
  <c r="IKJ17" i="3"/>
  <c r="IKJ16" i="3" s="1"/>
  <c r="IKF17" i="3"/>
  <c r="IKF16" i="3" s="1"/>
  <c r="IKB17" i="3"/>
  <c r="IKB16" i="3"/>
  <c r="IJX17" i="3"/>
  <c r="IJX16" i="3" s="1"/>
  <c r="IJT17" i="3"/>
  <c r="IJT16" i="3" s="1"/>
  <c r="IJP17" i="3"/>
  <c r="IJP16" i="3" s="1"/>
  <c r="IJL17" i="3"/>
  <c r="IJL16" i="3"/>
  <c r="IJH17" i="3"/>
  <c r="IJD17" i="3"/>
  <c r="IJD16" i="3"/>
  <c r="IIZ17" i="3"/>
  <c r="IIV17" i="3"/>
  <c r="IIV16" i="3" s="1"/>
  <c r="IIR17" i="3"/>
  <c r="IIR16" i="3"/>
  <c r="IIN17" i="3"/>
  <c r="IIN16" i="3" s="1"/>
  <c r="IIJ17" i="3"/>
  <c r="IIJ16" i="3" s="1"/>
  <c r="IIF17" i="3"/>
  <c r="IIF16" i="3" s="1"/>
  <c r="IIB17" i="3"/>
  <c r="IIB16" i="3"/>
  <c r="IHX17" i="3"/>
  <c r="IHX16" i="3" s="1"/>
  <c r="IHT17" i="3"/>
  <c r="IHT16" i="3" s="1"/>
  <c r="IHP17" i="3"/>
  <c r="IHP16" i="3" s="1"/>
  <c r="IHL17" i="3"/>
  <c r="IHH17" i="3"/>
  <c r="IHH16" i="3"/>
  <c r="IHD17" i="3"/>
  <c r="IHD16" i="3"/>
  <c r="IGZ17" i="3"/>
  <c r="IGZ16" i="3"/>
  <c r="IGV17" i="3"/>
  <c r="IGR17" i="3"/>
  <c r="IGR16" i="3"/>
  <c r="IGN17" i="3"/>
  <c r="IGN16" i="3" s="1"/>
  <c r="IGJ17" i="3"/>
  <c r="IGJ16" i="3" s="1"/>
  <c r="IGF17" i="3"/>
  <c r="IGF16" i="3" s="1"/>
  <c r="IGB17" i="3"/>
  <c r="IGB16" i="3"/>
  <c r="IFX17" i="3"/>
  <c r="IFX16" i="3" s="1"/>
  <c r="IFT17" i="3"/>
  <c r="IFT16" i="3" s="1"/>
  <c r="IFP17" i="3"/>
  <c r="IFL17" i="3"/>
  <c r="IFL16" i="3" s="1"/>
  <c r="IFH17" i="3"/>
  <c r="IFD17" i="3"/>
  <c r="IFD16" i="3" s="1"/>
  <c r="IEZ17" i="3"/>
  <c r="IEZ16" i="3" s="1"/>
  <c r="IEV17" i="3"/>
  <c r="IEV16" i="3" s="1"/>
  <c r="IER17" i="3"/>
  <c r="IER16" i="3"/>
  <c r="IEN17" i="3"/>
  <c r="IEJ17" i="3"/>
  <c r="IEJ16" i="3"/>
  <c r="IEF17" i="3"/>
  <c r="IEF16" i="3"/>
  <c r="IEB17" i="3"/>
  <c r="IEB16" i="3" s="1"/>
  <c r="IDX17" i="3"/>
  <c r="IDX16" i="3" s="1"/>
  <c r="IDT17" i="3"/>
  <c r="IDP17" i="3"/>
  <c r="IDP16" i="3" s="1"/>
  <c r="IDL17" i="3"/>
  <c r="IDL16" i="3" s="1"/>
  <c r="IDH17" i="3"/>
  <c r="IDH16" i="3"/>
  <c r="IDD17" i="3"/>
  <c r="ICZ17" i="3"/>
  <c r="ICZ16" i="3"/>
  <c r="ICV17" i="3"/>
  <c r="ICV16" i="3"/>
  <c r="ICR17" i="3"/>
  <c r="ICR16" i="3" s="1"/>
  <c r="ICN17" i="3"/>
  <c r="ICN16" i="3" s="1"/>
  <c r="ICJ17" i="3"/>
  <c r="ICJ16" i="3"/>
  <c r="ICF17" i="3"/>
  <c r="ICF16" i="3"/>
  <c r="ICB17" i="3"/>
  <c r="ICB16" i="3"/>
  <c r="IBX17" i="3"/>
  <c r="IBT17" i="3"/>
  <c r="IBT16" i="3" s="1"/>
  <c r="IBP17" i="3"/>
  <c r="IBP16" i="3" s="1"/>
  <c r="IBL17" i="3"/>
  <c r="IBH17" i="3"/>
  <c r="IBD17" i="3"/>
  <c r="IBD16" i="3"/>
  <c r="IAZ17" i="3"/>
  <c r="IAZ16" i="3" s="1"/>
  <c r="IAV17" i="3"/>
  <c r="IAR17" i="3"/>
  <c r="IAR16" i="3"/>
  <c r="IAN17" i="3"/>
  <c r="IAN16" i="3"/>
  <c r="IAJ17" i="3"/>
  <c r="IAJ16" i="3"/>
  <c r="IAF17" i="3"/>
  <c r="IAF16" i="3"/>
  <c r="IAB17" i="3"/>
  <c r="HZX17" i="3"/>
  <c r="HZT17" i="3"/>
  <c r="HZP17" i="3"/>
  <c r="HZP16" i="3"/>
  <c r="HZL17" i="3"/>
  <c r="HZL16" i="3" s="1"/>
  <c r="HZH17" i="3"/>
  <c r="HZH16" i="3" s="1"/>
  <c r="HZD17" i="3"/>
  <c r="HZD16" i="3" s="1"/>
  <c r="HYZ17" i="3"/>
  <c r="HYZ16" i="3"/>
  <c r="HYV17" i="3"/>
  <c r="HYV16" i="3" s="1"/>
  <c r="HYR17" i="3"/>
  <c r="HYN17" i="3"/>
  <c r="HYN16" i="3"/>
  <c r="HYJ17" i="3"/>
  <c r="HYJ16" i="3" s="1"/>
  <c r="HYF17" i="3"/>
  <c r="HYB17" i="3"/>
  <c r="HYB16" i="3" s="1"/>
  <c r="HXX17" i="3"/>
  <c r="HXX16" i="3" s="1"/>
  <c r="HXT17" i="3"/>
  <c r="HXT16" i="3" s="1"/>
  <c r="HXP17" i="3"/>
  <c r="HXP16" i="3"/>
  <c r="HXL17" i="3"/>
  <c r="HXL16" i="3" s="1"/>
  <c r="HXH17" i="3"/>
  <c r="HXH16" i="3" s="1"/>
  <c r="HXD17" i="3"/>
  <c r="HXD16" i="3" s="1"/>
  <c r="HWZ17" i="3"/>
  <c r="HWZ16" i="3"/>
  <c r="HWV17" i="3"/>
  <c r="HWV16" i="3" s="1"/>
  <c r="HWR17" i="3"/>
  <c r="HWR16" i="3" s="1"/>
  <c r="HWN17" i="3"/>
  <c r="HWN16" i="3" s="1"/>
  <c r="HWJ17" i="3"/>
  <c r="HWF17" i="3"/>
  <c r="HWF16" i="3"/>
  <c r="HWB17" i="3"/>
  <c r="HWB16" i="3"/>
  <c r="HVX17" i="3"/>
  <c r="HVX16" i="3"/>
  <c r="HVT17" i="3"/>
  <c r="HVP17" i="3"/>
  <c r="HVP16" i="3"/>
  <c r="HVL17" i="3"/>
  <c r="HVL16" i="3" s="1"/>
  <c r="HVH17" i="3"/>
  <c r="HVH16" i="3" s="1"/>
  <c r="HVD17" i="3"/>
  <c r="HVD16" i="3" s="1"/>
  <c r="HUZ17" i="3"/>
  <c r="HUZ16" i="3"/>
  <c r="HUV17" i="3"/>
  <c r="HUV16" i="3" s="1"/>
  <c r="HUR17" i="3"/>
  <c r="HUR16" i="3" s="1"/>
  <c r="HUN17" i="3"/>
  <c r="HUJ17" i="3"/>
  <c r="HUJ16" i="3"/>
  <c r="HUF17" i="3"/>
  <c r="HUB17" i="3"/>
  <c r="HUB16" i="3" s="1"/>
  <c r="HTX17" i="3"/>
  <c r="HTX16" i="3" s="1"/>
  <c r="HTT17" i="3"/>
  <c r="HTT16" i="3" s="1"/>
  <c r="HTP17" i="3"/>
  <c r="HTP16" i="3"/>
  <c r="HTL17" i="3"/>
  <c r="HTL16" i="3" s="1"/>
  <c r="HTH17" i="3"/>
  <c r="HTH16" i="3" s="1"/>
  <c r="HTD17" i="3"/>
  <c r="HTD16" i="3" s="1"/>
  <c r="HSZ17" i="3"/>
  <c r="HSZ16" i="3"/>
  <c r="HSV17" i="3"/>
  <c r="HSV16" i="3" s="1"/>
  <c r="HSR17" i="3"/>
  <c r="HSN17" i="3"/>
  <c r="HSJ17" i="3"/>
  <c r="HSJ16" i="3" s="1"/>
  <c r="HSF17" i="3"/>
  <c r="HSF16" i="3"/>
  <c r="HSB17" i="3"/>
  <c r="HSB16" i="3" s="1"/>
  <c r="HRX17" i="3"/>
  <c r="HRX16" i="3" s="1"/>
  <c r="HRT17" i="3"/>
  <c r="HRT16" i="3" s="1"/>
  <c r="HRP17" i="3"/>
  <c r="HRP16" i="3"/>
  <c r="HRL17" i="3"/>
  <c r="HRL16" i="3" s="1"/>
  <c r="HRH17" i="3"/>
  <c r="HRH16" i="3" s="1"/>
  <c r="HRD17" i="3"/>
  <c r="HRD16" i="3" s="1"/>
  <c r="HQZ17" i="3"/>
  <c r="HQZ16" i="3"/>
  <c r="HQV17" i="3"/>
  <c r="HQR17" i="3"/>
  <c r="HQR16" i="3"/>
  <c r="HQN17" i="3"/>
  <c r="HQN16" i="3"/>
  <c r="HQJ17" i="3"/>
  <c r="HQJ16" i="3" s="1"/>
  <c r="HQF17" i="3"/>
  <c r="HQF16" i="3" s="1"/>
  <c r="HQB17" i="3"/>
  <c r="HQB16" i="3"/>
  <c r="HPX17" i="3"/>
  <c r="HPX16" i="3"/>
  <c r="HPT17" i="3"/>
  <c r="HPT16" i="3"/>
  <c r="HPP17" i="3"/>
  <c r="HPP16" i="3" s="1"/>
  <c r="HPL17" i="3"/>
  <c r="HPL16" i="3"/>
  <c r="HPH17" i="3"/>
  <c r="HPD17" i="3"/>
  <c r="HPD16" i="3" s="1"/>
  <c r="HOZ17" i="3"/>
  <c r="HOV17" i="3"/>
  <c r="HOV16" i="3"/>
  <c r="HOR17" i="3"/>
  <c r="HOR16" i="3"/>
  <c r="HON17" i="3"/>
  <c r="HON16" i="3"/>
  <c r="HOJ17" i="3"/>
  <c r="HOF17" i="3"/>
  <c r="HOF16" i="3"/>
  <c r="HOB17" i="3"/>
  <c r="HOB16" i="3" s="1"/>
  <c r="HNX17" i="3"/>
  <c r="HNX16" i="3" s="1"/>
  <c r="HNT17" i="3"/>
  <c r="HNT16" i="3" s="1"/>
  <c r="HNP17" i="3"/>
  <c r="HNP16" i="3"/>
  <c r="HNL17" i="3"/>
  <c r="HNL16" i="3" s="1"/>
  <c r="HNH17" i="3"/>
  <c r="HNH16" i="3" s="1"/>
  <c r="HND17" i="3"/>
  <c r="HMZ17" i="3"/>
  <c r="HMZ16" i="3" s="1"/>
  <c r="HMV17" i="3"/>
  <c r="HMR17" i="3"/>
  <c r="HMR16" i="3" s="1"/>
  <c r="HMN17" i="3"/>
  <c r="HMN16" i="3" s="1"/>
  <c r="HMJ17" i="3"/>
  <c r="HMJ16" i="3" s="1"/>
  <c r="HMF17" i="3"/>
  <c r="HMF16" i="3"/>
  <c r="HMB17" i="3"/>
  <c r="HLX17" i="3"/>
  <c r="HLX16" i="3"/>
  <c r="HLT17" i="3"/>
  <c r="HLT16" i="3"/>
  <c r="HLP17" i="3"/>
  <c r="HLP16" i="3" s="1"/>
  <c r="HLL17" i="3"/>
  <c r="HLL16" i="3" s="1"/>
  <c r="HLH17" i="3"/>
  <c r="HLD17" i="3"/>
  <c r="HLD16" i="3" s="1"/>
  <c r="HKZ17" i="3"/>
  <c r="HKZ16" i="3" s="1"/>
  <c r="HKV17" i="3"/>
  <c r="HKV16" i="3"/>
  <c r="HKR17" i="3"/>
  <c r="HKR16" i="3" s="1"/>
  <c r="HKN17" i="3"/>
  <c r="HKN16" i="3" s="1"/>
  <c r="HKJ17" i="3"/>
  <c r="HKJ16" i="3" s="1"/>
  <c r="HKF17" i="3"/>
  <c r="HKF16" i="3"/>
  <c r="HKB17" i="3"/>
  <c r="HKB16" i="3" s="1"/>
  <c r="HJX17" i="3"/>
  <c r="HJX16" i="3" s="1"/>
  <c r="HJT17" i="3"/>
  <c r="HJT16" i="3" s="1"/>
  <c r="HJP17" i="3"/>
  <c r="HJP16" i="3"/>
  <c r="HJL17" i="3"/>
  <c r="HJH17" i="3"/>
  <c r="HJH16" i="3"/>
  <c r="HJD17" i="3"/>
  <c r="HJD16" i="3"/>
  <c r="HIZ17" i="3"/>
  <c r="HIZ16" i="3" s="1"/>
  <c r="HIV17" i="3"/>
  <c r="HIR17" i="3"/>
  <c r="HIR16" i="3" s="1"/>
  <c r="HIN17" i="3"/>
  <c r="HIN16" i="3" s="1"/>
  <c r="HIJ17" i="3"/>
  <c r="HIJ16" i="3" s="1"/>
  <c r="HIF17" i="3"/>
  <c r="HIF16" i="3"/>
  <c r="HIB17" i="3"/>
  <c r="HIB16" i="3" s="1"/>
  <c r="HHX17" i="3"/>
  <c r="HHX16" i="3" s="1"/>
  <c r="HHT17" i="3"/>
  <c r="HHT16" i="3" s="1"/>
  <c r="HHP17" i="3"/>
  <c r="HHL17" i="3"/>
  <c r="HHL16" i="3"/>
  <c r="HHH17" i="3"/>
  <c r="HHD17" i="3"/>
  <c r="HGZ17" i="3"/>
  <c r="HGZ16" i="3"/>
  <c r="HGV17" i="3"/>
  <c r="HGV16" i="3" s="1"/>
  <c r="HGR17" i="3"/>
  <c r="HGR16" i="3" s="1"/>
  <c r="HGN17" i="3"/>
  <c r="HGN16" i="3"/>
  <c r="HGJ17" i="3"/>
  <c r="HGJ16" i="3"/>
  <c r="HGF17" i="3"/>
  <c r="HGF16" i="3"/>
  <c r="HGB17" i="3"/>
  <c r="HGB16" i="3" s="1"/>
  <c r="HFX17" i="3"/>
  <c r="HFX16" i="3"/>
  <c r="HFT17" i="3"/>
  <c r="HFP17" i="3"/>
  <c r="HFL17" i="3"/>
  <c r="HFL16" i="3"/>
  <c r="HFH17" i="3"/>
  <c r="HFH16" i="3" s="1"/>
  <c r="HFD17" i="3"/>
  <c r="HFD16" i="3"/>
  <c r="HEZ17" i="3"/>
  <c r="HEZ16" i="3"/>
  <c r="HEV17" i="3"/>
  <c r="HEV16" i="3"/>
  <c r="HER17" i="3"/>
  <c r="HEN17" i="3"/>
  <c r="HEN16" i="3" s="1"/>
  <c r="HEJ17" i="3"/>
  <c r="HEJ16" i="3" s="1"/>
  <c r="HEF17" i="3"/>
  <c r="HEF16" i="3" s="1"/>
  <c r="HEB17" i="3"/>
  <c r="HEB16" i="3"/>
  <c r="HDX17" i="3"/>
  <c r="HDT17" i="3"/>
  <c r="HDT16" i="3"/>
  <c r="HDP17" i="3"/>
  <c r="HDP16" i="3"/>
  <c r="HDL17" i="3"/>
  <c r="HDL16" i="3"/>
  <c r="HDH17" i="3"/>
  <c r="HDH16" i="3"/>
  <c r="HDD17" i="3"/>
  <c r="HDD16" i="3"/>
  <c r="HCZ17" i="3"/>
  <c r="HCZ16" i="3"/>
  <c r="HCV17" i="3"/>
  <c r="HCV16" i="3"/>
  <c r="HCR17" i="3"/>
  <c r="HCR16" i="3"/>
  <c r="HCN17" i="3"/>
  <c r="HCJ17" i="3"/>
  <c r="HCJ16" i="3" s="1"/>
  <c r="HCF17" i="3"/>
  <c r="HCF16" i="3" s="1"/>
  <c r="HCB17" i="3"/>
  <c r="HBX17" i="3"/>
  <c r="HBT17" i="3"/>
  <c r="HBT16" i="3" s="1"/>
  <c r="HBP17" i="3"/>
  <c r="HBL17" i="3"/>
  <c r="HBL16" i="3"/>
  <c r="HBH17" i="3"/>
  <c r="HBH16" i="3"/>
  <c r="HBD17" i="3"/>
  <c r="HBD16" i="3"/>
  <c r="HAZ17" i="3"/>
  <c r="HAZ16" i="3"/>
  <c r="HAV17" i="3"/>
  <c r="HAV16" i="3"/>
  <c r="HAR17" i="3"/>
  <c r="HAR16" i="3"/>
  <c r="HAN17" i="3"/>
  <c r="HAN16" i="3"/>
  <c r="HAJ17" i="3"/>
  <c r="HAJ16" i="3"/>
  <c r="HAF17" i="3"/>
  <c r="HAB17" i="3"/>
  <c r="HAB16" i="3" s="1"/>
  <c r="GZX17" i="3"/>
  <c r="GZT17" i="3"/>
  <c r="GZT16" i="3"/>
  <c r="GZP17" i="3"/>
  <c r="GZP16" i="3"/>
  <c r="GZL17" i="3"/>
  <c r="GZL16" i="3"/>
  <c r="GZH17" i="3"/>
  <c r="GZH16" i="3"/>
  <c r="GZD17" i="3"/>
  <c r="GZD16" i="3"/>
  <c r="GYZ17" i="3"/>
  <c r="GYZ16" i="3"/>
  <c r="GYV17" i="3"/>
  <c r="GYR17" i="3"/>
  <c r="GYR16" i="3" s="1"/>
  <c r="GYN17" i="3"/>
  <c r="GYN16" i="3"/>
  <c r="GYJ17" i="3"/>
  <c r="GYF17" i="3"/>
  <c r="GYF16" i="3"/>
  <c r="GYB17" i="3"/>
  <c r="GYB16" i="3"/>
  <c r="GXX17" i="3"/>
  <c r="GXX16" i="3"/>
  <c r="GXT17" i="3"/>
  <c r="GXT16" i="3" s="1"/>
  <c r="GXP17" i="3"/>
  <c r="GXP16" i="3"/>
  <c r="GXL17" i="3"/>
  <c r="GXL16" i="3"/>
  <c r="GXH17" i="3"/>
  <c r="GXH16" i="3"/>
  <c r="GXD17" i="3"/>
  <c r="GXD16" i="3" s="1"/>
  <c r="GWZ17" i="3"/>
  <c r="GWZ16" i="3"/>
  <c r="GWV17" i="3"/>
  <c r="GWV16" i="3"/>
  <c r="GWR17" i="3"/>
  <c r="GWR16" i="3"/>
  <c r="GWN17" i="3"/>
  <c r="GWJ17" i="3"/>
  <c r="GWJ16" i="3" s="1"/>
  <c r="GWF17" i="3"/>
  <c r="GWF16" i="3" s="1"/>
  <c r="GWB17" i="3"/>
  <c r="GVX17" i="3"/>
  <c r="GVX16" i="3"/>
  <c r="GVT17" i="3"/>
  <c r="GVT16" i="3"/>
  <c r="GVP17" i="3"/>
  <c r="GVP16" i="3"/>
  <c r="GVL17" i="3"/>
  <c r="GVL16" i="3"/>
  <c r="GVH17" i="3"/>
  <c r="GVH16" i="3"/>
  <c r="GVD17" i="3"/>
  <c r="GVD16" i="3"/>
  <c r="GUZ17" i="3"/>
  <c r="GUZ16" i="3"/>
  <c r="GUV17" i="3"/>
  <c r="GUV16" i="3"/>
  <c r="GUR17" i="3"/>
  <c r="GUN17" i="3"/>
  <c r="GUJ17" i="3"/>
  <c r="GUJ16" i="3"/>
  <c r="GUF17" i="3"/>
  <c r="GUF16" i="3"/>
  <c r="GUB17" i="3"/>
  <c r="GUB16" i="3"/>
  <c r="GTX17" i="3"/>
  <c r="GTX16" i="3"/>
  <c r="GTT17" i="3"/>
  <c r="GTT16" i="3"/>
  <c r="GTP17" i="3"/>
  <c r="GTL17" i="3"/>
  <c r="GTL16" i="3" s="1"/>
  <c r="GTH17" i="3"/>
  <c r="GTH16" i="3" s="1"/>
  <c r="GTD17" i="3"/>
  <c r="GTD16" i="3"/>
  <c r="GSZ17" i="3"/>
  <c r="GSZ16" i="3" s="1"/>
  <c r="GSV17" i="3"/>
  <c r="GSR17" i="3"/>
  <c r="GSR16" i="3"/>
  <c r="GSN17" i="3"/>
  <c r="GSN16" i="3"/>
  <c r="GSJ17" i="3"/>
  <c r="GSJ16" i="3" s="1"/>
  <c r="GSF17" i="3"/>
  <c r="GSF16" i="3"/>
  <c r="GSB17" i="3"/>
  <c r="GSB16" i="3"/>
  <c r="GRX17" i="3"/>
  <c r="GRX16" i="3"/>
  <c r="GRT17" i="3"/>
  <c r="GRT16" i="3" s="1"/>
  <c r="GRP17" i="3"/>
  <c r="GRP16" i="3"/>
  <c r="GRL17" i="3"/>
  <c r="GRL16" i="3"/>
  <c r="GRH17" i="3"/>
  <c r="GRH16" i="3"/>
  <c r="GRD17" i="3"/>
  <c r="GRD16" i="3" s="1"/>
  <c r="GQZ17" i="3"/>
  <c r="GQV17" i="3"/>
  <c r="GQV16" i="3" s="1"/>
  <c r="GQR17" i="3"/>
  <c r="GQR16" i="3" s="1"/>
  <c r="GQN17" i="3"/>
  <c r="GQN16" i="3"/>
  <c r="GQJ17" i="3"/>
  <c r="GQJ16" i="3" s="1"/>
  <c r="GQF17" i="3"/>
  <c r="GQF16" i="3" s="1"/>
  <c r="GQB17" i="3"/>
  <c r="GQB16" i="3" s="1"/>
  <c r="GPX17" i="3"/>
  <c r="GPX16" i="3"/>
  <c r="GPT17" i="3"/>
  <c r="GPT16" i="3" s="1"/>
  <c r="GPP17" i="3"/>
  <c r="GPP16" i="3" s="1"/>
  <c r="GPL17" i="3"/>
  <c r="GPL16" i="3" s="1"/>
  <c r="GPH17" i="3"/>
  <c r="GPH16" i="3"/>
  <c r="GPD17" i="3"/>
  <c r="GOZ17" i="3"/>
  <c r="GOZ16" i="3"/>
  <c r="GOV17" i="3"/>
  <c r="GOV16" i="3"/>
  <c r="GOR17" i="3"/>
  <c r="GON17" i="3"/>
  <c r="GON16" i="3"/>
  <c r="GOJ17" i="3"/>
  <c r="GOJ16" i="3" s="1"/>
  <c r="GOF17" i="3"/>
  <c r="GOF16" i="3" s="1"/>
  <c r="GOB17" i="3"/>
  <c r="GOB16" i="3" s="1"/>
  <c r="GNX17" i="3"/>
  <c r="GNX16" i="3"/>
  <c r="GNT17" i="3"/>
  <c r="GNT16" i="3" s="1"/>
  <c r="GNP17" i="3"/>
  <c r="GNP16" i="3" s="1"/>
  <c r="GNL17" i="3"/>
  <c r="GNL16" i="3" s="1"/>
  <c r="GNH17" i="3"/>
  <c r="GND17" i="3"/>
  <c r="GND16" i="3"/>
  <c r="GMZ17" i="3"/>
  <c r="GMV17" i="3"/>
  <c r="GMV16" i="3" s="1"/>
  <c r="GMR17" i="3"/>
  <c r="GMR16" i="3" s="1"/>
  <c r="GMN17" i="3"/>
  <c r="GMN16" i="3"/>
  <c r="GMJ17" i="3"/>
  <c r="GMJ16" i="3" s="1"/>
  <c r="GMF17" i="3"/>
  <c r="GMB17" i="3"/>
  <c r="GMB16" i="3"/>
  <c r="GLX17" i="3"/>
  <c r="GLX16" i="3"/>
  <c r="GLT17" i="3"/>
  <c r="GLT16" i="3"/>
  <c r="GLP17" i="3"/>
  <c r="GLP16" i="3"/>
  <c r="GLL17" i="3"/>
  <c r="GLH17" i="3"/>
  <c r="GLD17" i="3"/>
  <c r="GLD16" i="3"/>
  <c r="GKZ17" i="3"/>
  <c r="GKZ16" i="3"/>
  <c r="GKV17" i="3"/>
  <c r="GKV16" i="3"/>
  <c r="GKR17" i="3"/>
  <c r="GKR16" i="3"/>
  <c r="GKN17" i="3"/>
  <c r="GKN16" i="3"/>
  <c r="GKJ17" i="3"/>
  <c r="GKJ16" i="3"/>
  <c r="GKF17" i="3"/>
  <c r="GKF16" i="3"/>
  <c r="GKB17" i="3"/>
  <c r="GKB16" i="3"/>
  <c r="GJX17" i="3"/>
  <c r="GJX16" i="3"/>
  <c r="GJT17" i="3"/>
  <c r="GJT16" i="3"/>
  <c r="GJP17" i="3"/>
  <c r="GJL17" i="3"/>
  <c r="GJL16" i="3" s="1"/>
  <c r="GJH17" i="3"/>
  <c r="GJH16" i="3" s="1"/>
  <c r="GJD17" i="3"/>
  <c r="GJD16" i="3"/>
  <c r="GIZ17" i="3"/>
  <c r="GIV17" i="3"/>
  <c r="GIV16" i="3"/>
  <c r="GIR17" i="3"/>
  <c r="GIR16" i="3"/>
  <c r="GIN17" i="3"/>
  <c r="GIN16" i="3"/>
  <c r="GIJ17" i="3"/>
  <c r="GIJ16" i="3" s="1"/>
  <c r="GIF17" i="3"/>
  <c r="GIF16" i="3"/>
  <c r="GIB17" i="3"/>
  <c r="GIB16" i="3"/>
  <c r="GHX17" i="3"/>
  <c r="GHX16" i="3"/>
  <c r="GHT17" i="3"/>
  <c r="GHP17" i="3"/>
  <c r="GHP16" i="3" s="1"/>
  <c r="GHL17" i="3"/>
  <c r="GHH17" i="3"/>
  <c r="GHD17" i="3"/>
  <c r="GHD16" i="3" s="1"/>
  <c r="GGZ17" i="3"/>
  <c r="GGZ16" i="3"/>
  <c r="GGV17" i="3"/>
  <c r="GGV16" i="3" s="1"/>
  <c r="GGR17" i="3"/>
  <c r="GGR16" i="3" s="1"/>
  <c r="GGN17" i="3"/>
  <c r="GGN16" i="3" s="1"/>
  <c r="GGJ17" i="3"/>
  <c r="GGJ16" i="3"/>
  <c r="GGF17" i="3"/>
  <c r="GGF16" i="3" s="1"/>
  <c r="GGB17" i="3"/>
  <c r="GGB16" i="3" s="1"/>
  <c r="GFX17" i="3"/>
  <c r="GFT17" i="3"/>
  <c r="GFP17" i="3"/>
  <c r="GFP16" i="3"/>
  <c r="GFL17" i="3"/>
  <c r="GFL16" i="3" s="1"/>
  <c r="GFH17" i="3"/>
  <c r="GFH16" i="3" s="1"/>
  <c r="GFD17" i="3"/>
  <c r="GFD16" i="3"/>
  <c r="GEZ17" i="3"/>
  <c r="GEZ16" i="3"/>
  <c r="GEV17" i="3"/>
  <c r="GEV16" i="3" s="1"/>
  <c r="GER17" i="3"/>
  <c r="GER16" i="3" s="1"/>
  <c r="GEN17" i="3"/>
  <c r="GEN16" i="3"/>
  <c r="GEJ17" i="3"/>
  <c r="GEJ16" i="3"/>
  <c r="GEF17" i="3"/>
  <c r="GEF16" i="3" s="1"/>
  <c r="GEB17" i="3"/>
  <c r="GDX17" i="3"/>
  <c r="GDX16" i="3" s="1"/>
  <c r="GDT17" i="3"/>
  <c r="GDT16" i="3" s="1"/>
  <c r="GDP17" i="3"/>
  <c r="GDP16" i="3"/>
  <c r="GDL17" i="3"/>
  <c r="GDL16" i="3"/>
  <c r="GDH17" i="3"/>
  <c r="GDH16" i="3"/>
  <c r="GDD17" i="3"/>
  <c r="GDD16" i="3" s="1"/>
  <c r="GCZ17" i="3"/>
  <c r="GCV17" i="3"/>
  <c r="GCV16" i="3" s="1"/>
  <c r="GCR17" i="3"/>
  <c r="GCR16" i="3" s="1"/>
  <c r="GCN17" i="3"/>
  <c r="GCN16" i="3" s="1"/>
  <c r="GCJ17" i="3"/>
  <c r="GCJ16" i="3"/>
  <c r="GCF17" i="3"/>
  <c r="GCB17" i="3"/>
  <c r="GCB16" i="3"/>
  <c r="GBX17" i="3"/>
  <c r="GBT17" i="3"/>
  <c r="GBT16" i="3" s="1"/>
  <c r="GBP17" i="3"/>
  <c r="GBP16" i="3"/>
  <c r="GBL17" i="3"/>
  <c r="GBL16" i="3" s="1"/>
  <c r="GBH17" i="3"/>
  <c r="GBH16" i="3" s="1"/>
  <c r="GBD17" i="3"/>
  <c r="GBD16" i="3" s="1"/>
  <c r="GAZ17" i="3"/>
  <c r="GAZ16" i="3"/>
  <c r="GAV17" i="3"/>
  <c r="GAV16" i="3" s="1"/>
  <c r="GAR17" i="3"/>
  <c r="GAN17" i="3"/>
  <c r="GAN16" i="3"/>
  <c r="GAJ17" i="3"/>
  <c r="GAF17" i="3"/>
  <c r="GAB17" i="3"/>
  <c r="GAB16" i="3"/>
  <c r="FZX17" i="3"/>
  <c r="FZT17" i="3"/>
  <c r="FZT16" i="3" s="1"/>
  <c r="FZP17" i="3"/>
  <c r="FZP16" i="3" s="1"/>
  <c r="FZL17" i="3"/>
  <c r="FZL16" i="3"/>
  <c r="FZH17" i="3"/>
  <c r="FZH16" i="3" s="1"/>
  <c r="FZD17" i="3"/>
  <c r="FZD16" i="3" s="1"/>
  <c r="FYZ17" i="3"/>
  <c r="FYZ16" i="3" s="1"/>
  <c r="FYV17" i="3"/>
  <c r="FYV16" i="3"/>
  <c r="FYR17" i="3"/>
  <c r="FYR16" i="3" s="1"/>
  <c r="FYN17" i="3"/>
  <c r="FYJ17" i="3"/>
  <c r="FYJ16" i="3"/>
  <c r="FYF17" i="3"/>
  <c r="FYF16" i="3" s="1"/>
  <c r="FYB17" i="3"/>
  <c r="FYB16" i="3"/>
  <c r="FXX17" i="3"/>
  <c r="FXX16" i="3"/>
  <c r="FXT17" i="3"/>
  <c r="FXT16" i="3"/>
  <c r="FXP17" i="3"/>
  <c r="FXP16" i="3" s="1"/>
  <c r="FXL17" i="3"/>
  <c r="FXH17" i="3"/>
  <c r="FXH16" i="3" s="1"/>
  <c r="FXD17" i="3"/>
  <c r="FXD16" i="3" s="1"/>
  <c r="FWZ17" i="3"/>
  <c r="FWZ16" i="3" s="1"/>
  <c r="FWV17" i="3"/>
  <c r="FWV16" i="3"/>
  <c r="FWR17" i="3"/>
  <c r="FWN17" i="3"/>
  <c r="FWN16" i="3"/>
  <c r="FWJ17" i="3"/>
  <c r="FWJ16" i="3"/>
  <c r="FWF17" i="3"/>
  <c r="FWF16" i="3" s="1"/>
  <c r="FWB17" i="3"/>
  <c r="FVX17" i="3"/>
  <c r="FVX16" i="3" s="1"/>
  <c r="FVT17" i="3"/>
  <c r="FVT16" i="3" s="1"/>
  <c r="FVP17" i="3"/>
  <c r="FVP16" i="3" s="1"/>
  <c r="FVL17" i="3"/>
  <c r="FVL16" i="3"/>
  <c r="FVH17" i="3"/>
  <c r="FVH16" i="3" s="1"/>
  <c r="FVD17" i="3"/>
  <c r="FVD16" i="3" s="1"/>
  <c r="FUZ17" i="3"/>
  <c r="FUZ16" i="3" s="1"/>
  <c r="FUV17" i="3"/>
  <c r="FUR17" i="3"/>
  <c r="FUR16" i="3"/>
  <c r="FUN17" i="3"/>
  <c r="FUN16" i="3"/>
  <c r="FUJ17" i="3"/>
  <c r="FUF17" i="3"/>
  <c r="FUF16" i="3" s="1"/>
  <c r="FUB17" i="3"/>
  <c r="FUB16" i="3"/>
  <c r="FTX17" i="3"/>
  <c r="FTX16" i="3" s="1"/>
  <c r="FTT17" i="3"/>
  <c r="FTT16" i="3" s="1"/>
  <c r="FTP17" i="3"/>
  <c r="FTP16" i="3" s="1"/>
  <c r="FTL17" i="3"/>
  <c r="FTL16" i="3"/>
  <c r="FTH17" i="3"/>
  <c r="FTH16" i="3" s="1"/>
  <c r="FTD17" i="3"/>
  <c r="FTD16" i="3" s="1"/>
  <c r="FSZ17" i="3"/>
  <c r="FSV17" i="3"/>
  <c r="FSR17" i="3"/>
  <c r="FSR16" i="3"/>
  <c r="FSN17" i="3"/>
  <c r="FSN16" i="3" s="1"/>
  <c r="FSJ17" i="3"/>
  <c r="FSJ16" i="3" s="1"/>
  <c r="FSF17" i="3"/>
  <c r="FSF16" i="3" s="1"/>
  <c r="FSB17" i="3"/>
  <c r="FSB16" i="3"/>
  <c r="FRX17" i="3"/>
  <c r="FRX16" i="3" s="1"/>
  <c r="FRT17" i="3"/>
  <c r="FRT16" i="3" s="1"/>
  <c r="FRP17" i="3"/>
  <c r="FRP16" i="3" s="1"/>
  <c r="FRL17" i="3"/>
  <c r="FRL16" i="3"/>
  <c r="FRH17" i="3"/>
  <c r="FRH16" i="3" s="1"/>
  <c r="FRD17" i="3"/>
  <c r="FQZ17" i="3"/>
  <c r="FQZ16" i="3"/>
  <c r="FQV17" i="3"/>
  <c r="FQV16" i="3" s="1"/>
  <c r="FQR17" i="3"/>
  <c r="FQR16" i="3"/>
  <c r="FQN17" i="3"/>
  <c r="FQN16" i="3"/>
  <c r="FQJ17" i="3"/>
  <c r="FQJ16" i="3"/>
  <c r="FQF17" i="3"/>
  <c r="FQB17" i="3"/>
  <c r="FPX17" i="3"/>
  <c r="FPX16" i="3"/>
  <c r="FPT17" i="3"/>
  <c r="FPT16" i="3"/>
  <c r="FPP17" i="3"/>
  <c r="FPP16" i="3"/>
  <c r="FPL17" i="3"/>
  <c r="FPL16" i="3" s="1"/>
  <c r="FPH17" i="3"/>
  <c r="FPD17" i="3"/>
  <c r="FPD16" i="3" s="1"/>
  <c r="FOZ17" i="3"/>
  <c r="FOZ16" i="3" s="1"/>
  <c r="FOV17" i="3"/>
  <c r="FOR17" i="3"/>
  <c r="FON17" i="3"/>
  <c r="FON16" i="3"/>
  <c r="FOJ17" i="3"/>
  <c r="FOJ16" i="3" s="1"/>
  <c r="FOF17" i="3"/>
  <c r="FOF16" i="3" s="1"/>
  <c r="FOB17" i="3"/>
  <c r="FOB16" i="3" s="1"/>
  <c r="FNX17" i="3"/>
  <c r="FNX16" i="3"/>
  <c r="FNT17" i="3"/>
  <c r="FNT16" i="3" s="1"/>
  <c r="FNP17" i="3"/>
  <c r="FNP16" i="3" s="1"/>
  <c r="FNL17" i="3"/>
  <c r="FNH17" i="3"/>
  <c r="FNH16" i="3"/>
  <c r="FND17" i="3"/>
  <c r="FMZ17" i="3"/>
  <c r="FMZ16" i="3" s="1"/>
  <c r="FMV17" i="3"/>
  <c r="FMV16" i="3" s="1"/>
  <c r="FMR17" i="3"/>
  <c r="FMR16" i="3" s="1"/>
  <c r="FMN17" i="3"/>
  <c r="FMN16" i="3"/>
  <c r="FMJ17" i="3"/>
  <c r="FMJ16" i="3" s="1"/>
  <c r="FMF17" i="3"/>
  <c r="FMF16" i="3" s="1"/>
  <c r="FMB17" i="3"/>
  <c r="FMB16" i="3" s="1"/>
  <c r="FLX17" i="3"/>
  <c r="FLX16" i="3"/>
  <c r="FLT17" i="3"/>
  <c r="FLT16" i="3" s="1"/>
  <c r="FLP17" i="3"/>
  <c r="FLL17" i="3"/>
  <c r="FLH17" i="3"/>
  <c r="FLH16" i="3" s="1"/>
  <c r="FLD17" i="3"/>
  <c r="FLD16" i="3"/>
  <c r="FKZ17" i="3"/>
  <c r="FKZ16" i="3" s="1"/>
  <c r="FKV17" i="3"/>
  <c r="FKV16" i="3" s="1"/>
  <c r="FKR17" i="3"/>
  <c r="FKR16" i="3" s="1"/>
  <c r="FKN17" i="3"/>
  <c r="FKN16" i="3"/>
  <c r="FKJ17" i="3"/>
  <c r="FKJ16" i="3" s="1"/>
  <c r="FKF17" i="3"/>
  <c r="FKF16" i="3" s="1"/>
  <c r="FKB17" i="3"/>
  <c r="FKB16" i="3" s="1"/>
  <c r="FJX17" i="3"/>
  <c r="FJX16" i="3"/>
  <c r="FJT17" i="3"/>
  <c r="FJP17" i="3"/>
  <c r="FJP16" i="3"/>
  <c r="FJL17" i="3"/>
  <c r="FJL16" i="3"/>
  <c r="FJH17" i="3"/>
  <c r="FJD17" i="3"/>
  <c r="FIZ17" i="3"/>
  <c r="FIZ16" i="3" s="1"/>
  <c r="FIV17" i="3"/>
  <c r="FIV16" i="3"/>
  <c r="FIR17" i="3"/>
  <c r="FIR16" i="3"/>
  <c r="FIN17" i="3"/>
  <c r="FIN16" i="3"/>
  <c r="FIJ17" i="3"/>
  <c r="FIJ16" i="3" s="1"/>
  <c r="FIF17" i="3"/>
  <c r="FIF16" i="3"/>
  <c r="FIB17" i="3"/>
  <c r="FIB16" i="3"/>
  <c r="FHX17" i="3"/>
  <c r="FHT17" i="3"/>
  <c r="FHP17" i="3"/>
  <c r="FHL17" i="3"/>
  <c r="FHL16" i="3" s="1"/>
  <c r="FHH17" i="3"/>
  <c r="FHH16" i="3" s="1"/>
  <c r="FHD17" i="3"/>
  <c r="FHD16" i="3" s="1"/>
  <c r="FGZ17" i="3"/>
  <c r="FGZ16" i="3"/>
  <c r="FGV17" i="3"/>
  <c r="FGR17" i="3"/>
  <c r="FGR16" i="3"/>
  <c r="FGN17" i="3"/>
  <c r="FGN16" i="3" s="1"/>
  <c r="FGJ17" i="3"/>
  <c r="FGJ16" i="3" s="1"/>
  <c r="FGF17" i="3"/>
  <c r="FGF16" i="3"/>
  <c r="FGB17" i="3"/>
  <c r="FFX17" i="3"/>
  <c r="FFT17" i="3"/>
  <c r="FFT16" i="3"/>
  <c r="FFP17" i="3"/>
  <c r="FFP16" i="3" s="1"/>
  <c r="FFL17" i="3"/>
  <c r="FFL16" i="3"/>
  <c r="FFH17" i="3"/>
  <c r="FFH16" i="3" s="1"/>
  <c r="FFD17" i="3"/>
  <c r="FFD16" i="3"/>
  <c r="FEZ17" i="3"/>
  <c r="FEZ16" i="3" s="1"/>
  <c r="FEV17" i="3"/>
  <c r="FEV16" i="3"/>
  <c r="FER17" i="3"/>
  <c r="FER16" i="3" s="1"/>
  <c r="FEN17" i="3"/>
  <c r="FEJ17" i="3"/>
  <c r="FEJ16" i="3" s="1"/>
  <c r="FEF17" i="3"/>
  <c r="FEB17" i="3"/>
  <c r="FEB16" i="3"/>
  <c r="FDX17" i="3"/>
  <c r="FDT17" i="3"/>
  <c r="FDP17" i="3"/>
  <c r="FDP16" i="3"/>
  <c r="FDL17" i="3"/>
  <c r="FDL16" i="3" s="1"/>
  <c r="FDH17" i="3"/>
  <c r="FDH16" i="3"/>
  <c r="FDD17" i="3"/>
  <c r="FDD16" i="3" s="1"/>
  <c r="FCZ17" i="3"/>
  <c r="FCZ16" i="3"/>
  <c r="FCV17" i="3"/>
  <c r="FCV16" i="3" s="1"/>
  <c r="FCR17" i="3"/>
  <c r="FCR16" i="3"/>
  <c r="FCN17" i="3"/>
  <c r="FCN16" i="3" s="1"/>
  <c r="FCJ17" i="3"/>
  <c r="FCF17" i="3"/>
  <c r="FCB17" i="3"/>
  <c r="FCB16" i="3" s="1"/>
  <c r="FBX17" i="3"/>
  <c r="FBX16" i="3"/>
  <c r="FBT17" i="3"/>
  <c r="FBT16" i="3" s="1"/>
  <c r="FBP17" i="3"/>
  <c r="FBP16" i="3"/>
  <c r="FBL17" i="3"/>
  <c r="FBL16" i="3" s="1"/>
  <c r="FBH17" i="3"/>
  <c r="FBD17" i="3"/>
  <c r="FBD16" i="3"/>
  <c r="FAZ17" i="3"/>
  <c r="FAZ16" i="3"/>
  <c r="FAV17" i="3"/>
  <c r="FAV16" i="3" s="1"/>
  <c r="FAR17" i="3"/>
  <c r="FAR16" i="3"/>
  <c r="FAN17" i="3"/>
  <c r="FAJ17" i="3"/>
  <c r="FAJ16" i="3" s="1"/>
  <c r="FAF17" i="3"/>
  <c r="FAF16" i="3"/>
  <c r="FAB17" i="3"/>
  <c r="FAB16" i="3" s="1"/>
  <c r="EZX17" i="3"/>
  <c r="EZX16" i="3"/>
  <c r="EZT17" i="3"/>
  <c r="EZT16" i="3" s="1"/>
  <c r="EZP17" i="3"/>
  <c r="EZP16" i="3"/>
  <c r="EZL17" i="3"/>
  <c r="EZL16" i="3" s="1"/>
  <c r="EZH17" i="3"/>
  <c r="EZH16" i="3"/>
  <c r="EZD17" i="3"/>
  <c r="EZD16" i="3" s="1"/>
  <c r="EYZ17" i="3"/>
  <c r="EYZ16" i="3"/>
  <c r="EYV17" i="3"/>
  <c r="EYV16" i="3" s="1"/>
  <c r="EYR17" i="3"/>
  <c r="EYN17" i="3"/>
  <c r="EYN16" i="3"/>
  <c r="EYJ17" i="3"/>
  <c r="EYJ16" i="3"/>
  <c r="EYF17" i="3"/>
  <c r="EYB17" i="3"/>
  <c r="EYB16" i="3" s="1"/>
  <c r="EXX17" i="3"/>
  <c r="EXX16" i="3"/>
  <c r="EXT17" i="3"/>
  <c r="EXT16" i="3" s="1"/>
  <c r="EXP17" i="3"/>
  <c r="EXP16" i="3"/>
  <c r="EXL17" i="3"/>
  <c r="EXL16" i="3" s="1"/>
  <c r="EXH17" i="3"/>
  <c r="EXH16" i="3"/>
  <c r="EXD17" i="3"/>
  <c r="EXD16" i="3" s="1"/>
  <c r="EWZ17" i="3"/>
  <c r="EWZ16" i="3"/>
  <c r="EWV17" i="3"/>
  <c r="EWR17" i="3"/>
  <c r="EWN17" i="3"/>
  <c r="EWJ17" i="3"/>
  <c r="EWJ16" i="3"/>
  <c r="EWF17" i="3"/>
  <c r="EWF16" i="3"/>
  <c r="EWB17" i="3"/>
  <c r="EWB16" i="3" s="1"/>
  <c r="EVX17" i="3"/>
  <c r="EVX16" i="3"/>
  <c r="EVT17" i="3"/>
  <c r="EVT16" i="3"/>
  <c r="EVP17" i="3"/>
  <c r="EVP16" i="3"/>
  <c r="EVL17" i="3"/>
  <c r="EVL16" i="3" s="1"/>
  <c r="EVH17" i="3"/>
  <c r="EVH16" i="3"/>
  <c r="EVD17" i="3"/>
  <c r="EVD16" i="3"/>
  <c r="EUZ17" i="3"/>
  <c r="EUV17" i="3"/>
  <c r="EUV16" i="3"/>
  <c r="EUR17" i="3"/>
  <c r="EUR16" i="3" s="1"/>
  <c r="EUN17" i="3"/>
  <c r="EUN16" i="3"/>
  <c r="EUJ17" i="3"/>
  <c r="EUJ16" i="3" s="1"/>
  <c r="EUF17" i="3"/>
  <c r="EUF16" i="3"/>
  <c r="EUB17" i="3"/>
  <c r="EUB16" i="3" s="1"/>
  <c r="ETX17" i="3"/>
  <c r="ETT17" i="3"/>
  <c r="ETT16" i="3"/>
  <c r="ETP17" i="3"/>
  <c r="ETP16" i="3"/>
  <c r="ETL17" i="3"/>
  <c r="ETL16" i="3" s="1"/>
  <c r="ETH17" i="3"/>
  <c r="ETH16" i="3"/>
  <c r="ETD17" i="3"/>
  <c r="ESZ17" i="3"/>
  <c r="ESZ16" i="3" s="1"/>
  <c r="ESV17" i="3"/>
  <c r="ESR17" i="3"/>
  <c r="ESR16" i="3" s="1"/>
  <c r="ESN17" i="3"/>
  <c r="ESN16" i="3"/>
  <c r="ESJ17" i="3"/>
  <c r="ESJ16" i="3"/>
  <c r="ESF17" i="3"/>
  <c r="ESF16" i="3"/>
  <c r="ESB17" i="3"/>
  <c r="ESB16" i="3" s="1"/>
  <c r="ERX17" i="3"/>
  <c r="ERX16" i="3"/>
  <c r="ERT17" i="3"/>
  <c r="ERT16" i="3"/>
  <c r="ERP17" i="3"/>
  <c r="ERP16" i="3"/>
  <c r="ERL17" i="3"/>
  <c r="ERL16" i="3" s="1"/>
  <c r="ERH17" i="3"/>
  <c r="ERD17" i="3"/>
  <c r="ERD16" i="3" s="1"/>
  <c r="EQZ17" i="3"/>
  <c r="EQZ16" i="3" s="1"/>
  <c r="EQV17" i="3"/>
  <c r="EQV16" i="3"/>
  <c r="EQR17" i="3"/>
  <c r="EQN17" i="3"/>
  <c r="EQN16" i="3"/>
  <c r="EQJ17" i="3"/>
  <c r="EQJ16" i="3"/>
  <c r="EQF17" i="3"/>
  <c r="EQF16" i="3"/>
  <c r="EQB17" i="3"/>
  <c r="EQB16" i="3" s="1"/>
  <c r="EPX17" i="3"/>
  <c r="EPX16" i="3"/>
  <c r="EPT17" i="3"/>
  <c r="EPT16" i="3"/>
  <c r="EPP17" i="3"/>
  <c r="EPP16" i="3"/>
  <c r="EPL17" i="3"/>
  <c r="EPH17" i="3"/>
  <c r="EPH16" i="3" s="1"/>
  <c r="EPD17" i="3"/>
  <c r="EOZ17" i="3"/>
  <c r="EOZ16" i="3"/>
  <c r="EOV17" i="3"/>
  <c r="EOV16" i="3"/>
  <c r="EOR17" i="3"/>
  <c r="EOR16" i="3" s="1"/>
  <c r="EON17" i="3"/>
  <c r="EON16" i="3"/>
  <c r="EOJ17" i="3"/>
  <c r="EOJ16" i="3"/>
  <c r="EOF17" i="3"/>
  <c r="EOF16" i="3"/>
  <c r="EOB17" i="3"/>
  <c r="EOB16" i="3" s="1"/>
  <c r="ENX17" i="3"/>
  <c r="ENX16" i="3"/>
  <c r="ENT17" i="3"/>
  <c r="ENT16" i="3"/>
  <c r="ENP17" i="3"/>
  <c r="ENL17" i="3"/>
  <c r="ENH17" i="3"/>
  <c r="ENH16" i="3" s="1"/>
  <c r="END17" i="3"/>
  <c r="END16" i="3"/>
  <c r="EMZ17" i="3"/>
  <c r="EMZ16" i="3"/>
  <c r="EMV17" i="3"/>
  <c r="EMV16" i="3"/>
  <c r="EMR17" i="3"/>
  <c r="EMR16" i="3" s="1"/>
  <c r="EMN17" i="3"/>
  <c r="EMN16" i="3"/>
  <c r="EMJ17" i="3"/>
  <c r="EMJ16" i="3"/>
  <c r="EMF17" i="3"/>
  <c r="EMF16" i="3"/>
  <c r="EMB17" i="3"/>
  <c r="EMB16" i="3" s="1"/>
  <c r="ELX17" i="3"/>
  <c r="ELX16" i="3"/>
  <c r="ELT17" i="3"/>
  <c r="ELP17" i="3"/>
  <c r="ELP16" i="3" s="1"/>
  <c r="ELL17" i="3"/>
  <c r="ELL16" i="3"/>
  <c r="ELH17" i="3"/>
  <c r="ELD17" i="3"/>
  <c r="EKZ17" i="3"/>
  <c r="EKZ16" i="3" s="1"/>
  <c r="EKV17" i="3"/>
  <c r="EKV16" i="3" s="1"/>
  <c r="EKR17" i="3"/>
  <c r="EKN17" i="3"/>
  <c r="EKN16" i="3" s="1"/>
  <c r="EKJ17" i="3"/>
  <c r="EKJ16" i="3"/>
  <c r="EKF17" i="3"/>
  <c r="EKF16" i="3"/>
  <c r="EKB17" i="3"/>
  <c r="EKB16" i="3"/>
  <c r="EJX17" i="3"/>
  <c r="EJT17" i="3"/>
  <c r="EJP17" i="3"/>
  <c r="EJL17" i="3"/>
  <c r="EJL16" i="3" s="1"/>
  <c r="EJH17" i="3"/>
  <c r="EJH16" i="3" s="1"/>
  <c r="EJD17" i="3"/>
  <c r="EJD16" i="3"/>
  <c r="EIZ17" i="3"/>
  <c r="EIZ16" i="3" s="1"/>
  <c r="EIV17" i="3"/>
  <c r="EIV16" i="3"/>
  <c r="EIR17" i="3"/>
  <c r="EIR16" i="3" s="1"/>
  <c r="EIN17" i="3"/>
  <c r="EIN16" i="3"/>
  <c r="EIJ17" i="3"/>
  <c r="EIF17" i="3"/>
  <c r="EIF16" i="3"/>
  <c r="EIB17" i="3"/>
  <c r="EHX17" i="3"/>
  <c r="EHT17" i="3"/>
  <c r="EHT16" i="3"/>
  <c r="EHP17" i="3"/>
  <c r="EHP16" i="3" s="1"/>
  <c r="EHL17" i="3"/>
  <c r="EHL16" i="3"/>
  <c r="EHH17" i="3"/>
  <c r="EHH16" i="3"/>
  <c r="EHD17" i="3"/>
  <c r="EHD16" i="3"/>
  <c r="EGZ17" i="3"/>
  <c r="EGZ16" i="3" s="1"/>
  <c r="EGV17" i="3"/>
  <c r="EGV16" i="3"/>
  <c r="EGR17" i="3"/>
  <c r="EGR16" i="3"/>
  <c r="EGN17" i="3"/>
  <c r="EGN16" i="3"/>
  <c r="EGJ17" i="3"/>
  <c r="EGJ16" i="3" s="1"/>
  <c r="EGF17" i="3"/>
  <c r="EGB17" i="3"/>
  <c r="EGB16" i="3" s="1"/>
  <c r="EFX17" i="3"/>
  <c r="EFX16" i="3" s="1"/>
  <c r="EFT17" i="3"/>
  <c r="EFP17" i="3"/>
  <c r="EFP16" i="3" s="1"/>
  <c r="EFL17" i="3"/>
  <c r="EFL16" i="3"/>
  <c r="EFH17" i="3"/>
  <c r="EFH16" i="3"/>
  <c r="EFD17" i="3"/>
  <c r="EEZ17" i="3"/>
  <c r="EEZ16" i="3"/>
  <c r="EEV17" i="3"/>
  <c r="EEV16" i="3" s="1"/>
  <c r="EER17" i="3"/>
  <c r="EER16" i="3"/>
  <c r="EEN17" i="3"/>
  <c r="EEN16" i="3" s="1"/>
  <c r="EEJ17" i="3"/>
  <c r="EEF17" i="3"/>
  <c r="EEF16" i="3" s="1"/>
  <c r="EEB17" i="3"/>
  <c r="EEB16" i="3" s="1"/>
  <c r="EDX17" i="3"/>
  <c r="EDX16" i="3" s="1"/>
  <c r="EDT17" i="3"/>
  <c r="EDT16" i="3" s="1"/>
  <c r="EDP17" i="3"/>
  <c r="EDP16" i="3"/>
  <c r="EDL17" i="3"/>
  <c r="EDL16" i="3" s="1"/>
  <c r="EDH17" i="3"/>
  <c r="EDH16" i="3"/>
  <c r="EDD17" i="3"/>
  <c r="EDD16" i="3" s="1"/>
  <c r="ECZ17" i="3"/>
  <c r="ECZ16" i="3"/>
  <c r="ECV17" i="3"/>
  <c r="ECV16" i="3" s="1"/>
  <c r="ECR17" i="3"/>
  <c r="ECR16" i="3" s="1"/>
  <c r="ECN17" i="3"/>
  <c r="ECJ17" i="3"/>
  <c r="ECF17" i="3"/>
  <c r="ECF16" i="3"/>
  <c r="ECB17" i="3"/>
  <c r="ECB16" i="3" s="1"/>
  <c r="EBX17" i="3"/>
  <c r="EBX16" i="3" s="1"/>
  <c r="EBT17" i="3"/>
  <c r="EBT16" i="3" s="1"/>
  <c r="EBP17" i="3"/>
  <c r="EBP16" i="3"/>
  <c r="EBL17" i="3"/>
  <c r="EBL16" i="3" s="1"/>
  <c r="EBH17" i="3"/>
  <c r="EBH16" i="3" s="1"/>
  <c r="EBD17" i="3"/>
  <c r="EBD16" i="3" s="1"/>
  <c r="EAZ17" i="3"/>
  <c r="EAZ16" i="3"/>
  <c r="EAV17" i="3"/>
  <c r="EAV16" i="3" s="1"/>
  <c r="EAR17" i="3"/>
  <c r="EAN17" i="3"/>
  <c r="EAN16" i="3"/>
  <c r="EAJ17" i="3"/>
  <c r="EAJ16" i="3"/>
  <c r="EAF17" i="3"/>
  <c r="EAF16" i="3" s="1"/>
  <c r="EAB17" i="3"/>
  <c r="EAB16" i="3"/>
  <c r="DZX17" i="3"/>
  <c r="DZX16" i="3"/>
  <c r="DZT17" i="3"/>
  <c r="DZT16" i="3"/>
  <c r="DZP17" i="3"/>
  <c r="DZP16" i="3" s="1"/>
  <c r="DZL17" i="3"/>
  <c r="DZL16" i="3"/>
  <c r="DZH17" i="3"/>
  <c r="DZH16" i="3"/>
  <c r="DZD17" i="3"/>
  <c r="DZD16" i="3"/>
  <c r="DYZ17" i="3"/>
  <c r="DYZ16" i="3" s="1"/>
  <c r="DYV17" i="3"/>
  <c r="DYR17" i="3"/>
  <c r="DYR16" i="3" s="1"/>
  <c r="DYN17" i="3"/>
  <c r="DYN16" i="3" s="1"/>
  <c r="DYJ17" i="3"/>
  <c r="DYJ16" i="3"/>
  <c r="DYF17" i="3"/>
  <c r="DYF16" i="3" s="1"/>
  <c r="DYB17" i="3"/>
  <c r="DYB16" i="3" s="1"/>
  <c r="DXX17" i="3"/>
  <c r="DXX16" i="3" s="1"/>
  <c r="DXT17" i="3"/>
  <c r="DXP17" i="3"/>
  <c r="DXP16" i="3" s="1"/>
  <c r="DXL17" i="3"/>
  <c r="DXL16" i="3"/>
  <c r="DXH17" i="3"/>
  <c r="DXH16" i="3"/>
  <c r="DXD17" i="3"/>
  <c r="DXD16" i="3"/>
  <c r="DWZ17" i="3"/>
  <c r="DWV17" i="3"/>
  <c r="DWR17" i="3"/>
  <c r="DWR16" i="3"/>
  <c r="DWN17" i="3"/>
  <c r="DWJ17" i="3"/>
  <c r="DWJ16" i="3" s="1"/>
  <c r="DWF17" i="3"/>
  <c r="DWF16" i="3"/>
  <c r="DWB17" i="3"/>
  <c r="DWB16" i="3" s="1"/>
  <c r="DVX17" i="3"/>
  <c r="DVX16" i="3" s="1"/>
  <c r="DVT17" i="3"/>
  <c r="DVT16" i="3" s="1"/>
  <c r="DVP17" i="3"/>
  <c r="DVP16" i="3"/>
  <c r="DVL17" i="3"/>
  <c r="DVL16" i="3" s="1"/>
  <c r="DVH17" i="3"/>
  <c r="DVH16" i="3" s="1"/>
  <c r="DVD17" i="3"/>
  <c r="DUZ17" i="3"/>
  <c r="DUZ16" i="3"/>
  <c r="DUV17" i="3"/>
  <c r="DUV16" i="3" s="1"/>
  <c r="DUR17" i="3"/>
  <c r="DUR16" i="3"/>
  <c r="DUN17" i="3"/>
  <c r="DUN16" i="3"/>
  <c r="DUJ17" i="3"/>
  <c r="DUJ16" i="3"/>
  <c r="DUF17" i="3"/>
  <c r="DUF16" i="3" s="1"/>
  <c r="DUB17" i="3"/>
  <c r="DUB16" i="3"/>
  <c r="DTX17" i="3"/>
  <c r="DTX16" i="3"/>
  <c r="DTT17" i="3"/>
  <c r="DTT16" i="3"/>
  <c r="DTP17" i="3"/>
  <c r="DTP16" i="3" s="1"/>
  <c r="DTL17" i="3"/>
  <c r="DTL16" i="3"/>
  <c r="DTH17" i="3"/>
  <c r="DTD17" i="3"/>
  <c r="DTD16" i="3" s="1"/>
  <c r="DSZ17" i="3"/>
  <c r="DSZ16" i="3"/>
  <c r="DSV17" i="3"/>
  <c r="DSV16" i="3" s="1"/>
  <c r="DSR17" i="3"/>
  <c r="DSN17" i="3"/>
  <c r="DSN16" i="3"/>
  <c r="DSJ17" i="3"/>
  <c r="DSJ16" i="3"/>
  <c r="DSF17" i="3"/>
  <c r="DSF16" i="3" s="1"/>
  <c r="DSB17" i="3"/>
  <c r="DSB16" i="3"/>
  <c r="DRX17" i="3"/>
  <c r="DRX16" i="3"/>
  <c r="DRT17" i="3"/>
  <c r="DRT16" i="3"/>
  <c r="DRP17" i="3"/>
  <c r="DRP16" i="3" s="1"/>
  <c r="DRL17" i="3"/>
  <c r="DRH17" i="3"/>
  <c r="DRH16" i="3"/>
  <c r="DRD17" i="3"/>
  <c r="DRD16" i="3" s="1"/>
  <c r="DQZ17" i="3"/>
  <c r="DQV17" i="3"/>
  <c r="DQV16" i="3" s="1"/>
  <c r="DQR17" i="3"/>
  <c r="DQR16" i="3"/>
  <c r="DQN17" i="3"/>
  <c r="DQN16" i="3"/>
  <c r="DQJ17" i="3"/>
  <c r="DQJ16" i="3"/>
  <c r="DQF17" i="3"/>
  <c r="DQF16" i="3" s="1"/>
  <c r="DQB17" i="3"/>
  <c r="DQB16" i="3"/>
  <c r="DPX17" i="3"/>
  <c r="DPX16" i="3"/>
  <c r="DPT17" i="3"/>
  <c r="DPT16" i="3"/>
  <c r="DPP17" i="3"/>
  <c r="DPL17" i="3"/>
  <c r="DPH17" i="3"/>
  <c r="DPD17" i="3"/>
  <c r="DPD16" i="3"/>
  <c r="DOZ17" i="3"/>
  <c r="DOZ16" i="3" s="1"/>
  <c r="DOV17" i="3"/>
  <c r="DOV16" i="3"/>
  <c r="DOR17" i="3"/>
  <c r="DOR16" i="3" s="1"/>
  <c r="DON17" i="3"/>
  <c r="DOJ17" i="3"/>
  <c r="DOJ16" i="3"/>
  <c r="DOF17" i="3"/>
  <c r="DOF16" i="3"/>
  <c r="DOB17" i="3"/>
  <c r="DOB16" i="3" s="1"/>
  <c r="DNX17" i="3"/>
  <c r="DNX16" i="3"/>
  <c r="DNT17" i="3"/>
  <c r="DNP17" i="3"/>
  <c r="DNP16" i="3" s="1"/>
  <c r="DNL17" i="3"/>
  <c r="DNL16" i="3"/>
  <c r="DNH17" i="3"/>
  <c r="DNH16" i="3" s="1"/>
  <c r="DND17" i="3"/>
  <c r="DMZ17" i="3"/>
  <c r="DMZ16" i="3"/>
  <c r="DMV17" i="3"/>
  <c r="DMV16" i="3"/>
  <c r="DMR17" i="3"/>
  <c r="DMR16" i="3" s="1"/>
  <c r="DMN17" i="3"/>
  <c r="DMN16" i="3"/>
  <c r="DMJ17" i="3"/>
  <c r="DMJ16" i="3"/>
  <c r="DMF17" i="3"/>
  <c r="DMB17" i="3"/>
  <c r="DMB16" i="3"/>
  <c r="DLX17" i="3"/>
  <c r="DLT17" i="3"/>
  <c r="DLT16" i="3"/>
  <c r="DLP17" i="3"/>
  <c r="DLL17" i="3"/>
  <c r="DLH17" i="3"/>
  <c r="DLH16" i="3"/>
  <c r="DLD17" i="3"/>
  <c r="DLD16" i="3" s="1"/>
  <c r="DKZ17" i="3"/>
  <c r="DKZ16" i="3"/>
  <c r="DKV17" i="3"/>
  <c r="DKV16" i="3"/>
  <c r="DKR17" i="3"/>
  <c r="DKR16" i="3"/>
  <c r="DKN17" i="3"/>
  <c r="DKN16" i="3" s="1"/>
  <c r="DKJ17" i="3"/>
  <c r="DKJ16" i="3"/>
  <c r="DKF17" i="3"/>
  <c r="DKF16" i="3"/>
  <c r="DKB17" i="3"/>
  <c r="DJX17" i="3"/>
  <c r="DJT17" i="3"/>
  <c r="DJT16" i="3" s="1"/>
  <c r="DJP17" i="3"/>
  <c r="DJP16" i="3"/>
  <c r="DJL17" i="3"/>
  <c r="DJL16" i="3"/>
  <c r="DJH17" i="3"/>
  <c r="DJH16" i="3"/>
  <c r="DJD17" i="3"/>
  <c r="DJD16" i="3" s="1"/>
  <c r="DIZ17" i="3"/>
  <c r="DIV17" i="3"/>
  <c r="DIV16" i="3" s="1"/>
  <c r="DIR17" i="3"/>
  <c r="DIR16" i="3" s="1"/>
  <c r="DIN17" i="3"/>
  <c r="DIN16" i="3"/>
  <c r="DIJ17" i="3"/>
  <c r="DIJ16" i="3" s="1"/>
  <c r="DIF17" i="3"/>
  <c r="DIB17" i="3"/>
  <c r="DIB16" i="3"/>
  <c r="DHX17" i="3"/>
  <c r="DHT17" i="3"/>
  <c r="DHP17" i="3"/>
  <c r="DHP16" i="3" s="1"/>
  <c r="DHL17" i="3"/>
  <c r="DHL16" i="3"/>
  <c r="DHH17" i="3"/>
  <c r="DHH16" i="3"/>
  <c r="DHD17" i="3"/>
  <c r="DHD16" i="3"/>
  <c r="DGZ17" i="3"/>
  <c r="DGZ16" i="3" s="1"/>
  <c r="DGV17" i="3"/>
  <c r="DGV16" i="3"/>
  <c r="DGR17" i="3"/>
  <c r="DGR16" i="3"/>
  <c r="DGN17" i="3"/>
  <c r="DGN16" i="3"/>
  <c r="DGJ17" i="3"/>
  <c r="DGF17" i="3"/>
  <c r="DGB17" i="3"/>
  <c r="DGB16" i="3"/>
  <c r="DFX17" i="3"/>
  <c r="DFT17" i="3"/>
  <c r="DFT16" i="3" s="1"/>
  <c r="DFP17" i="3"/>
  <c r="DFP16" i="3"/>
  <c r="DFL17" i="3"/>
  <c r="DFL16" i="3" s="1"/>
  <c r="DFH17" i="3"/>
  <c r="DFH16" i="3" s="1"/>
  <c r="DFD17" i="3"/>
  <c r="DFD16" i="3" s="1"/>
  <c r="DEZ17" i="3"/>
  <c r="DEZ16" i="3"/>
  <c r="DEV17" i="3"/>
  <c r="DEV16" i="3" s="1"/>
  <c r="DER17" i="3"/>
  <c r="DER16" i="3" s="1"/>
  <c r="DEN17" i="3"/>
  <c r="DEJ17" i="3"/>
  <c r="DEF17" i="3"/>
  <c r="DEF16" i="3"/>
  <c r="DEB17" i="3"/>
  <c r="DEB16" i="3" s="1"/>
  <c r="DDX17" i="3"/>
  <c r="DDX16" i="3"/>
  <c r="DDT17" i="3"/>
  <c r="DDT16" i="3" s="1"/>
  <c r="DDP17" i="3"/>
  <c r="DDP16" i="3"/>
  <c r="DDL17" i="3"/>
  <c r="DDL16" i="3" s="1"/>
  <c r="DDH17" i="3"/>
  <c r="DDH16" i="3" s="1"/>
  <c r="DDD17" i="3"/>
  <c r="DDD16" i="3" s="1"/>
  <c r="DCZ17" i="3"/>
  <c r="DCV17" i="3"/>
  <c r="DCV16" i="3" s="1"/>
  <c r="DCR17" i="3"/>
  <c r="DCN17" i="3"/>
  <c r="DCN16" i="3" s="1"/>
  <c r="DCJ17" i="3"/>
  <c r="DCJ16" i="3" s="1"/>
  <c r="DCF17" i="3"/>
  <c r="DCF16" i="3"/>
  <c r="DCB17" i="3"/>
  <c r="DBX17" i="3"/>
  <c r="DBX16" i="3" s="1"/>
  <c r="DBT17" i="3"/>
  <c r="DBT16" i="3"/>
  <c r="DBP17" i="3"/>
  <c r="DBP16" i="3"/>
  <c r="DBL17" i="3"/>
  <c r="DBL16" i="3" s="1"/>
  <c r="DBH17" i="3"/>
  <c r="DBH16" i="3"/>
  <c r="DBD17" i="3"/>
  <c r="DBD16" i="3"/>
  <c r="DAZ17" i="3"/>
  <c r="DAZ16" i="3"/>
  <c r="DAV17" i="3"/>
  <c r="DAR17" i="3"/>
  <c r="DAN17" i="3"/>
  <c r="DAJ17" i="3"/>
  <c r="DAF17" i="3"/>
  <c r="DAF16" i="3"/>
  <c r="DAB17" i="3"/>
  <c r="DAB16" i="3"/>
  <c r="CZX17" i="3"/>
  <c r="CZX16" i="3" s="1"/>
  <c r="CZT17" i="3"/>
  <c r="CZP17" i="3"/>
  <c r="CZP16" i="3"/>
  <c r="CZL17" i="3"/>
  <c r="CZL16" i="3" s="1"/>
  <c r="CZH17" i="3"/>
  <c r="CZH16" i="3"/>
  <c r="CZD17" i="3"/>
  <c r="CZD16" i="3" s="1"/>
  <c r="CYZ17" i="3"/>
  <c r="CYV17" i="3"/>
  <c r="CYV16" i="3"/>
  <c r="CYR17" i="3"/>
  <c r="CYR16" i="3"/>
  <c r="CYN17" i="3"/>
  <c r="CYN16" i="3" s="1"/>
  <c r="CYJ17" i="3"/>
  <c r="CYJ16" i="3" s="1"/>
  <c r="CYF17" i="3"/>
  <c r="CYF16" i="3"/>
  <c r="CYB17" i="3"/>
  <c r="CXX17" i="3"/>
  <c r="CXX16" i="3"/>
  <c r="CXT17" i="3"/>
  <c r="CXT16" i="3" s="1"/>
  <c r="CXP17" i="3"/>
  <c r="CXP16" i="3"/>
  <c r="CXL17" i="3"/>
  <c r="CXL16" i="3" s="1"/>
  <c r="CXH17" i="3"/>
  <c r="CXH16" i="3"/>
  <c r="CXD17" i="3"/>
  <c r="CWZ17" i="3"/>
  <c r="CWZ16" i="3"/>
  <c r="CWV17" i="3"/>
  <c r="CWV16" i="3"/>
  <c r="CWR17" i="3"/>
  <c r="CWN17" i="3"/>
  <c r="CWN16" i="3"/>
  <c r="CWJ17" i="3"/>
  <c r="CWJ16" i="3" s="1"/>
  <c r="CWF17" i="3"/>
  <c r="CWF16" i="3"/>
  <c r="CWB17" i="3"/>
  <c r="CVX17" i="3"/>
  <c r="CVX16" i="3"/>
  <c r="CVT17" i="3"/>
  <c r="CVT16" i="3" s="1"/>
  <c r="CVP17" i="3"/>
  <c r="CVP16" i="3" s="1"/>
  <c r="CVL17" i="3"/>
  <c r="CVL16" i="3"/>
  <c r="CVH17" i="3"/>
  <c r="CVD17" i="3"/>
  <c r="CUZ17" i="3"/>
  <c r="CUZ16" i="3" s="1"/>
  <c r="CUV17" i="3"/>
  <c r="CUV16" i="3"/>
  <c r="CUR17" i="3"/>
  <c r="CUR16" i="3"/>
  <c r="CUN17" i="3"/>
  <c r="CUN16" i="3"/>
  <c r="CUJ17" i="3"/>
  <c r="CUJ16" i="3" s="1"/>
  <c r="CUF17" i="3"/>
  <c r="CUB17" i="3"/>
  <c r="CUB16" i="3"/>
  <c r="CTX17" i="3"/>
  <c r="CTX16" i="3" s="1"/>
  <c r="CTT17" i="3"/>
  <c r="CTT16" i="3"/>
  <c r="CTP17" i="3"/>
  <c r="CTP16" i="3" s="1"/>
  <c r="CTL17" i="3"/>
  <c r="CTH17" i="3"/>
  <c r="CTH16" i="3"/>
  <c r="CTD17" i="3"/>
  <c r="CTD16" i="3"/>
  <c r="CSZ17" i="3"/>
  <c r="CSV17" i="3"/>
  <c r="CSV16" i="3" s="1"/>
  <c r="CSR17" i="3"/>
  <c r="CSR16" i="3" s="1"/>
  <c r="CSN17" i="3"/>
  <c r="CSN16" i="3" s="1"/>
  <c r="CSJ17" i="3"/>
  <c r="CSJ16" i="3"/>
  <c r="CSF17" i="3"/>
  <c r="CSF16" i="3" s="1"/>
  <c r="CSB17" i="3"/>
  <c r="CSB16" i="3" s="1"/>
  <c r="CRX17" i="3"/>
  <c r="CRX16" i="3" s="1"/>
  <c r="CRT17" i="3"/>
  <c r="CRT16" i="3"/>
  <c r="CRP17" i="3"/>
  <c r="CRL17" i="3"/>
  <c r="CRH17" i="3"/>
  <c r="CRH16" i="3" s="1"/>
  <c r="CRD17" i="3"/>
  <c r="CQZ17" i="3"/>
  <c r="CQZ16" i="3"/>
  <c r="CQV17" i="3"/>
  <c r="CQV16" i="3" s="1"/>
  <c r="CQR17" i="3"/>
  <c r="CQR16" i="3" s="1"/>
  <c r="CQN17" i="3"/>
  <c r="CQN16" i="3" s="1"/>
  <c r="CQJ17" i="3"/>
  <c r="CQJ16" i="3"/>
  <c r="CQF17" i="3"/>
  <c r="CQF16" i="3" s="1"/>
  <c r="CQB17" i="3"/>
  <c r="CQB16" i="3"/>
  <c r="CPX17" i="3"/>
  <c r="CPX16" i="3"/>
  <c r="CPT17" i="3"/>
  <c r="CPP17" i="3"/>
  <c r="CPL17" i="3"/>
  <c r="CPL16" i="3" s="1"/>
  <c r="CPH17" i="3"/>
  <c r="CPH16" i="3"/>
  <c r="CPD17" i="3"/>
  <c r="CPD16" i="3" s="1"/>
  <c r="COZ17" i="3"/>
  <c r="COZ16" i="3"/>
  <c r="COV17" i="3"/>
  <c r="COV16" i="3" s="1"/>
  <c r="COR17" i="3"/>
  <c r="COR16" i="3"/>
  <c r="CON17" i="3"/>
  <c r="COJ17" i="3"/>
  <c r="COF17" i="3"/>
  <c r="COF16" i="3"/>
  <c r="COB17" i="3"/>
  <c r="COB16" i="3" s="1"/>
  <c r="CNX17" i="3"/>
  <c r="CNT17" i="3"/>
  <c r="CNT16" i="3" s="1"/>
  <c r="CNP17" i="3"/>
  <c r="CNP16" i="3" s="1"/>
  <c r="CNL17" i="3"/>
  <c r="CNL16" i="3"/>
  <c r="CNH17" i="3"/>
  <c r="CNH16" i="3"/>
  <c r="CND17" i="3"/>
  <c r="CND16" i="3" s="1"/>
  <c r="CMZ17" i="3"/>
  <c r="CMZ16" i="3" s="1"/>
  <c r="CMV17" i="3"/>
  <c r="CMV16" i="3"/>
  <c r="CMR17" i="3"/>
  <c r="CMR16" i="3"/>
  <c r="CMN17" i="3"/>
  <c r="CMN16" i="3"/>
  <c r="CMJ17" i="3"/>
  <c r="CMJ16" i="3" s="1"/>
  <c r="CMF17" i="3"/>
  <c r="CMF16" i="3"/>
  <c r="CMB17" i="3"/>
  <c r="CLX17" i="3"/>
  <c r="CLX16" i="3" s="1"/>
  <c r="CLT17" i="3"/>
  <c r="CLT16" i="3"/>
  <c r="CLP17" i="3"/>
  <c r="CLL17" i="3"/>
  <c r="CLL16" i="3"/>
  <c r="CLH17" i="3"/>
  <c r="CLH16" i="3"/>
  <c r="CLD17" i="3"/>
  <c r="CLD16" i="3" s="1"/>
  <c r="CKZ17" i="3"/>
  <c r="CKZ16" i="3" s="1"/>
  <c r="CKV17" i="3"/>
  <c r="CKV16" i="3"/>
  <c r="CKR17" i="3"/>
  <c r="CKR16" i="3"/>
  <c r="CKN17" i="3"/>
  <c r="CKN16" i="3"/>
  <c r="CKJ17" i="3"/>
  <c r="CKJ16" i="3" s="1"/>
  <c r="CKF17" i="3"/>
  <c r="CKB17" i="3"/>
  <c r="CJX17" i="3"/>
  <c r="CJX16" i="3"/>
  <c r="CJT17" i="3"/>
  <c r="CJT16" i="3"/>
  <c r="CJP17" i="3"/>
  <c r="CJP16" i="3" s="1"/>
  <c r="CJL17" i="3"/>
  <c r="CJL16" i="3"/>
  <c r="CJH17" i="3"/>
  <c r="CJH16" i="3"/>
  <c r="CJD17" i="3"/>
  <c r="CJD16" i="3" s="1"/>
  <c r="CIZ17" i="3"/>
  <c r="CIV17" i="3"/>
  <c r="CIR17" i="3"/>
  <c r="CIR16" i="3"/>
  <c r="CIN17" i="3"/>
  <c r="CIN16" i="3"/>
  <c r="CIJ17" i="3"/>
  <c r="CIF17" i="3"/>
  <c r="CIF16" i="3"/>
  <c r="CIB17" i="3"/>
  <c r="CIB16" i="3"/>
  <c r="CHX17" i="3"/>
  <c r="CHT17" i="3"/>
  <c r="CHT16" i="3"/>
  <c r="CHP17" i="3"/>
  <c r="CHP16" i="3"/>
  <c r="CHL17" i="3"/>
  <c r="CHL16" i="3" s="1"/>
  <c r="CHH17" i="3"/>
  <c r="CHH16" i="3"/>
  <c r="CHD17" i="3"/>
  <c r="CHD16" i="3"/>
  <c r="CGZ17" i="3"/>
  <c r="CGZ16" i="3" s="1"/>
  <c r="CGV17" i="3"/>
  <c r="CGV16" i="3" s="1"/>
  <c r="CGR17" i="3"/>
  <c r="CGR16" i="3"/>
  <c r="CGN17" i="3"/>
  <c r="CGJ17" i="3"/>
  <c r="CGF17" i="3"/>
  <c r="CGF16" i="3"/>
  <c r="CGB17" i="3"/>
  <c r="CGB16" i="3"/>
  <c r="CFX17" i="3"/>
  <c r="CFX16" i="3"/>
  <c r="CFT17" i="3"/>
  <c r="CFT16" i="3"/>
  <c r="CFP17" i="3"/>
  <c r="CFP16" i="3"/>
  <c r="CFL17" i="3"/>
  <c r="CFL16" i="3"/>
  <c r="CFH17" i="3"/>
  <c r="CFH16" i="3"/>
  <c r="CFD17" i="3"/>
  <c r="CFD16" i="3" s="1"/>
  <c r="CEZ17" i="3"/>
  <c r="CEZ16" i="3" s="1"/>
  <c r="CEV17" i="3"/>
  <c r="CEV16" i="3"/>
  <c r="CER17" i="3"/>
  <c r="CEN17" i="3"/>
  <c r="CEJ17" i="3"/>
  <c r="CEJ16" i="3" s="1"/>
  <c r="CEF17" i="3"/>
  <c r="CEF16" i="3" s="1"/>
  <c r="CEB17" i="3"/>
  <c r="CEB16" i="3"/>
  <c r="CDX17" i="3"/>
  <c r="CDX16" i="3"/>
  <c r="CDT17" i="3"/>
  <c r="CDT16" i="3" s="1"/>
  <c r="CDP17" i="3"/>
  <c r="CDP16" i="3" s="1"/>
  <c r="CDL17" i="3"/>
  <c r="CDH17" i="3"/>
  <c r="CDD17" i="3"/>
  <c r="CDD16" i="3"/>
  <c r="CCZ17" i="3"/>
  <c r="CCZ16" i="3"/>
  <c r="CCV17" i="3"/>
  <c r="CCR17" i="3"/>
  <c r="CCR16" i="3"/>
  <c r="CCN17" i="3"/>
  <c r="CCN16" i="3"/>
  <c r="CCJ17" i="3"/>
  <c r="CCF17" i="3"/>
  <c r="CCB17" i="3"/>
  <c r="CCB16" i="3" s="1"/>
  <c r="CBX17" i="3"/>
  <c r="CBX16" i="3"/>
  <c r="CBT17" i="3"/>
  <c r="CBT16" i="3"/>
  <c r="CBP17" i="3"/>
  <c r="CBP16" i="3" s="1"/>
  <c r="CBL17" i="3"/>
  <c r="CBL16" i="3" s="1"/>
  <c r="CBH17" i="3"/>
  <c r="CBH16" i="3"/>
  <c r="CBD17" i="3"/>
  <c r="CBD16" i="3"/>
  <c r="CAZ17" i="3"/>
  <c r="CAV17" i="3"/>
  <c r="CAR17" i="3"/>
  <c r="CAN17" i="3"/>
  <c r="CAN16" i="3"/>
  <c r="CAJ17" i="3"/>
  <c r="CAJ16" i="3" s="1"/>
  <c r="CAF17" i="3"/>
  <c r="CAF16" i="3"/>
  <c r="CAB17" i="3"/>
  <c r="CAB16" i="3"/>
  <c r="BZX17" i="3"/>
  <c r="BZX16" i="3"/>
  <c r="BZT17" i="3"/>
  <c r="BZT16" i="3" s="1"/>
  <c r="BZP17" i="3"/>
  <c r="BZP16" i="3"/>
  <c r="BZL17" i="3"/>
  <c r="BZL16" i="3"/>
  <c r="BZH17" i="3"/>
  <c r="BZH16" i="3"/>
  <c r="BZD17" i="3"/>
  <c r="BYZ17" i="3"/>
  <c r="BYZ16" i="3"/>
  <c r="BYV17" i="3"/>
  <c r="BYV16" i="3" s="1"/>
  <c r="BYR17" i="3"/>
  <c r="BYR16" i="3" s="1"/>
  <c r="BYN17" i="3"/>
  <c r="BYN16" i="3"/>
  <c r="BYJ17" i="3"/>
  <c r="BYJ16" i="3"/>
  <c r="BYF17" i="3"/>
  <c r="BYF16" i="3" s="1"/>
  <c r="BYB17" i="3"/>
  <c r="BYB16" i="3" s="1"/>
  <c r="BXX17" i="3"/>
  <c r="BXT17" i="3"/>
  <c r="BXP17" i="3"/>
  <c r="BXP16" i="3"/>
  <c r="BXL17" i="3"/>
  <c r="BXL16" i="3" s="1"/>
  <c r="BXH17" i="3"/>
  <c r="BXD17" i="3"/>
  <c r="BXD16" i="3"/>
  <c r="BWZ17" i="3"/>
  <c r="BWV17" i="3"/>
  <c r="BWV16" i="3"/>
  <c r="BWR17" i="3"/>
  <c r="BWR16" i="3" s="1"/>
  <c r="BWN17" i="3"/>
  <c r="BWN16" i="3" s="1"/>
  <c r="BWJ17" i="3"/>
  <c r="BWJ16" i="3" s="1"/>
  <c r="BWF17" i="3"/>
  <c r="BWF16" i="3"/>
  <c r="BWB17" i="3"/>
  <c r="BWB16" i="3" s="1"/>
  <c r="BVX17" i="3"/>
  <c r="BVX16" i="3" s="1"/>
  <c r="BVT17" i="3"/>
  <c r="BVT16" i="3"/>
  <c r="BVP17" i="3"/>
  <c r="BVP16" i="3"/>
  <c r="BVL17" i="3"/>
  <c r="BVH17" i="3"/>
  <c r="BVH16" i="3" s="1"/>
  <c r="BVD17" i="3"/>
  <c r="BUZ17" i="3"/>
  <c r="BUZ16" i="3"/>
  <c r="BUV17" i="3"/>
  <c r="BUV16" i="3"/>
  <c r="BUR17" i="3"/>
  <c r="BUR16" i="3" s="1"/>
  <c r="BUN17" i="3"/>
  <c r="BUN16" i="3" s="1"/>
  <c r="BUJ17" i="3"/>
  <c r="BUJ16" i="3"/>
  <c r="BUF17" i="3"/>
  <c r="BUF16" i="3"/>
  <c r="BUB17" i="3"/>
  <c r="BUB16" i="3" s="1"/>
  <c r="BTX17" i="3"/>
  <c r="BTX16" i="3" s="1"/>
  <c r="BTT17" i="3"/>
  <c r="BTT16" i="3"/>
  <c r="BTP17" i="3"/>
  <c r="BTL17" i="3"/>
  <c r="BTL16" i="3"/>
  <c r="BTH17" i="3"/>
  <c r="BTH16" i="3"/>
  <c r="BTD17" i="3"/>
  <c r="BSZ17" i="3"/>
  <c r="BSV17" i="3"/>
  <c r="BSV16" i="3" s="1"/>
  <c r="BSR17" i="3"/>
  <c r="BSR16" i="3"/>
  <c r="BSN17" i="3"/>
  <c r="BSN16" i="3"/>
  <c r="BSJ17" i="3"/>
  <c r="BSF17" i="3"/>
  <c r="BSB17" i="3"/>
  <c r="BSB16" i="3" s="1"/>
  <c r="BRX17" i="3"/>
  <c r="BRX16" i="3"/>
  <c r="BRT17" i="3"/>
  <c r="BRP17" i="3"/>
  <c r="BRL17" i="3"/>
  <c r="BRL16" i="3"/>
  <c r="BRH17" i="3"/>
  <c r="BRH16" i="3"/>
  <c r="BRD17" i="3"/>
  <c r="BRD16" i="3"/>
  <c r="BQZ17" i="3"/>
  <c r="BQZ16" i="3"/>
  <c r="BQV17" i="3"/>
  <c r="BQV16" i="3"/>
  <c r="BQR17" i="3"/>
  <c r="BQR16" i="3"/>
  <c r="BQN17" i="3"/>
  <c r="BQN16" i="3"/>
  <c r="BQJ17" i="3"/>
  <c r="BQJ16" i="3"/>
  <c r="BQF17" i="3"/>
  <c r="BQF16" i="3"/>
  <c r="BQB17" i="3"/>
  <c r="BQB16" i="3"/>
  <c r="BPX17" i="3"/>
  <c r="BPT17" i="3"/>
  <c r="BPT16" i="3" s="1"/>
  <c r="BPP17" i="3"/>
  <c r="BPP16" i="3" s="1"/>
  <c r="BPL17" i="3"/>
  <c r="BPH17" i="3"/>
  <c r="BPH16" i="3"/>
  <c r="BPD17" i="3"/>
  <c r="BOZ17" i="3"/>
  <c r="BOZ16" i="3" s="1"/>
  <c r="BOV17" i="3"/>
  <c r="BOV16" i="3" s="1"/>
  <c r="BOR17" i="3"/>
  <c r="BOR16" i="3" s="1"/>
  <c r="BON17" i="3"/>
  <c r="BON16" i="3"/>
  <c r="BOJ17" i="3"/>
  <c r="BOJ16" i="3" s="1"/>
  <c r="BOF17" i="3"/>
  <c r="BOF16" i="3" s="1"/>
  <c r="BOB17" i="3"/>
  <c r="BNX17" i="3"/>
  <c r="BNT17" i="3"/>
  <c r="BNT16" i="3"/>
  <c r="BNP17" i="3"/>
  <c r="BNL17" i="3"/>
  <c r="BNL16" i="3"/>
  <c r="BNH17" i="3"/>
  <c r="BNH16" i="3"/>
  <c r="BND17" i="3"/>
  <c r="BND16" i="3"/>
  <c r="BMZ17" i="3"/>
  <c r="BMZ16" i="3"/>
  <c r="BMV17" i="3"/>
  <c r="BMR17" i="3"/>
  <c r="BMN17" i="3"/>
  <c r="BMN16" i="3"/>
  <c r="BMJ17" i="3"/>
  <c r="BMJ16" i="3"/>
  <c r="BMF17" i="3"/>
  <c r="BMB17" i="3"/>
  <c r="BLX17" i="3"/>
  <c r="BLX16" i="3"/>
  <c r="BLT17" i="3"/>
  <c r="BLT16" i="3"/>
  <c r="BLP17" i="3"/>
  <c r="BLP16" i="3"/>
  <c r="BLL17" i="3"/>
  <c r="BLH17" i="3"/>
  <c r="BLH16" i="3" s="1"/>
  <c r="BLD17" i="3"/>
  <c r="BLD16" i="3" s="1"/>
  <c r="BKZ17" i="3"/>
  <c r="BKZ16" i="3" s="1"/>
  <c r="BKV17" i="3"/>
  <c r="BKV16" i="3" s="1"/>
  <c r="BKR17" i="3"/>
  <c r="BKR16" i="3" s="1"/>
  <c r="BKN17" i="3"/>
  <c r="BKN16" i="3" s="1"/>
  <c r="BKJ17" i="3"/>
  <c r="BKF17" i="3"/>
  <c r="BKF16" i="3"/>
  <c r="BKB17" i="3"/>
  <c r="BKB16" i="3"/>
  <c r="BJX17" i="3"/>
  <c r="BJT17" i="3"/>
  <c r="BJP17" i="3"/>
  <c r="BJP16" i="3"/>
  <c r="BJL17" i="3"/>
  <c r="BJL16" i="3"/>
  <c r="BJH17" i="3"/>
  <c r="BJD17" i="3"/>
  <c r="BJD16" i="3" s="1"/>
  <c r="BIZ17" i="3"/>
  <c r="BIZ16" i="3" s="1"/>
  <c r="BIV17" i="3"/>
  <c r="BIV16" i="3" s="1"/>
  <c r="BIR17" i="3"/>
  <c r="BIR16" i="3"/>
  <c r="BIN17" i="3"/>
  <c r="BIJ17" i="3"/>
  <c r="BIF17" i="3"/>
  <c r="BIB17" i="3"/>
  <c r="BIB16" i="3"/>
  <c r="BHX17" i="3"/>
  <c r="BHX16" i="3"/>
  <c r="BHT17" i="3"/>
  <c r="BHT16" i="3"/>
  <c r="BHP17" i="3"/>
  <c r="BHP16" i="3"/>
  <c r="BHL17" i="3"/>
  <c r="BHH17" i="3"/>
  <c r="BHD17" i="3"/>
  <c r="BHD16" i="3"/>
  <c r="BGZ17" i="3"/>
  <c r="BGZ16" i="3"/>
  <c r="BGV17" i="3"/>
  <c r="BGV16" i="3"/>
  <c r="BGR17" i="3"/>
  <c r="BGN17" i="3"/>
  <c r="BGN16" i="3"/>
  <c r="BGJ17" i="3"/>
  <c r="BGJ16" i="3"/>
  <c r="BGF17" i="3"/>
  <c r="BGB17" i="3"/>
  <c r="BFX17" i="3"/>
  <c r="BFX16" i="3" s="1"/>
  <c r="BFT17" i="3"/>
  <c r="BFT16" i="3" s="1"/>
  <c r="BFP17" i="3"/>
  <c r="BFP16" i="3"/>
  <c r="BFL17" i="3"/>
  <c r="BFH17" i="3"/>
  <c r="BFH16" i="3" s="1"/>
  <c r="BFD17" i="3"/>
  <c r="BFD16" i="3" s="1"/>
  <c r="BEZ17" i="3"/>
  <c r="BEZ16" i="3"/>
  <c r="BEV17" i="3"/>
  <c r="BER17" i="3"/>
  <c r="BEN17" i="3"/>
  <c r="BEJ17" i="3"/>
  <c r="BEJ16" i="3" s="1"/>
  <c r="BEF17" i="3"/>
  <c r="BEF16" i="3"/>
  <c r="BEB17" i="3"/>
  <c r="BEB16" i="3"/>
  <c r="BDX17" i="3"/>
  <c r="BDX16" i="3" s="1"/>
  <c r="BDT17" i="3"/>
  <c r="BDT16" i="3"/>
  <c r="BDP17" i="3"/>
  <c r="BDL17" i="3"/>
  <c r="BDH17" i="3"/>
  <c r="BDH16" i="3"/>
  <c r="BDD17" i="3"/>
  <c r="BDD16" i="3" s="1"/>
  <c r="BCZ17" i="3"/>
  <c r="BCV17" i="3"/>
  <c r="BCV16" i="3" s="1"/>
  <c r="BCR17" i="3"/>
  <c r="BCN17" i="3"/>
  <c r="BCJ17" i="3"/>
  <c r="BCF17" i="3"/>
  <c r="BCF16" i="3" s="1"/>
  <c r="BCB17" i="3"/>
  <c r="BCB16" i="3"/>
  <c r="BBX17" i="3"/>
  <c r="BBX16" i="3"/>
  <c r="BBT17" i="3"/>
  <c r="BBP17" i="3"/>
  <c r="BBL17" i="3"/>
  <c r="BBL16" i="3" s="1"/>
  <c r="BBH17" i="3"/>
  <c r="BBH16" i="3"/>
  <c r="BBD17" i="3"/>
  <c r="BAZ17" i="3"/>
  <c r="BAZ16" i="3"/>
  <c r="BAV17" i="3"/>
  <c r="BAV16" i="3"/>
  <c r="BAR17" i="3"/>
  <c r="BAR16" i="3" s="1"/>
  <c r="BAN17" i="3"/>
  <c r="BAN16" i="3"/>
  <c r="BAJ17" i="3"/>
  <c r="BAJ16" i="3"/>
  <c r="BAF17" i="3"/>
  <c r="BAF16" i="3"/>
  <c r="BAB17" i="3"/>
  <c r="BAB16" i="3"/>
  <c r="AZX17" i="3"/>
  <c r="AZT17" i="3"/>
  <c r="AZP17" i="3"/>
  <c r="AZP16" i="3"/>
  <c r="AZL17" i="3"/>
  <c r="AZL16" i="3"/>
  <c r="AZH17" i="3"/>
  <c r="AZD17" i="3"/>
  <c r="AZD16" i="3" s="1"/>
  <c r="AYZ17" i="3"/>
  <c r="AYV17" i="3"/>
  <c r="AYV16" i="3"/>
  <c r="AYR17" i="3"/>
  <c r="AYN17" i="3"/>
  <c r="AYN16" i="3" s="1"/>
  <c r="AYJ17" i="3"/>
  <c r="AYJ16" i="3"/>
  <c r="AYF17" i="3"/>
  <c r="AYF16" i="3"/>
  <c r="AYB17" i="3"/>
  <c r="AXX17" i="3"/>
  <c r="AXT17" i="3"/>
  <c r="AXT16" i="3" s="1"/>
  <c r="AXP17" i="3"/>
  <c r="AXP16" i="3"/>
  <c r="AXL17" i="3"/>
  <c r="AXH17" i="3"/>
  <c r="AXD17" i="3"/>
  <c r="AXD16" i="3"/>
  <c r="AWZ17" i="3"/>
  <c r="AWZ16" i="3" s="1"/>
  <c r="AWV17" i="3"/>
  <c r="AWR17" i="3"/>
  <c r="AWN17" i="3"/>
  <c r="AWN16" i="3"/>
  <c r="AWJ17" i="3"/>
  <c r="AWJ16" i="3"/>
  <c r="AWF17" i="3"/>
  <c r="AWB17" i="3"/>
  <c r="AVX17" i="3"/>
  <c r="AVX16" i="3"/>
  <c r="AVT17" i="3"/>
  <c r="AVT16" i="3" s="1"/>
  <c r="AVP17" i="3"/>
  <c r="AVL17" i="3"/>
  <c r="AVL16" i="3"/>
  <c r="AVH17" i="3"/>
  <c r="AVH16" i="3" s="1"/>
  <c r="AVD17" i="3"/>
  <c r="AUZ17" i="3"/>
  <c r="AUZ16" i="3"/>
  <c r="AUV17" i="3"/>
  <c r="AUV16" i="3"/>
  <c r="AUR17" i="3"/>
  <c r="AUR16" i="3" s="1"/>
  <c r="AUN17" i="3"/>
  <c r="AUN16" i="3"/>
  <c r="AUJ17" i="3"/>
  <c r="AUF17" i="3"/>
  <c r="AUB17" i="3"/>
  <c r="AUB16" i="3"/>
  <c r="ATX17" i="3"/>
  <c r="ATX16" i="3" s="1"/>
  <c r="ATT17" i="3"/>
  <c r="ATP17" i="3"/>
  <c r="ATL17" i="3"/>
  <c r="ATL16" i="3"/>
  <c r="ATH17" i="3"/>
  <c r="ATH16" i="3"/>
  <c r="ATD17" i="3"/>
  <c r="ATD16" i="3" s="1"/>
  <c r="ASZ17" i="3"/>
  <c r="ASV17" i="3"/>
  <c r="ASV16" i="3"/>
  <c r="ASR17" i="3"/>
  <c r="ASR16" i="3"/>
  <c r="ASN17" i="3"/>
  <c r="ASJ17" i="3"/>
  <c r="ASF17" i="3"/>
  <c r="ASF16" i="3" s="1"/>
  <c r="ASB17" i="3"/>
  <c r="ASB16" i="3"/>
  <c r="ARX17" i="3"/>
  <c r="ART17" i="3"/>
  <c r="ARP17" i="3"/>
  <c r="ARL17" i="3"/>
  <c r="ARL16" i="3"/>
  <c r="ARH17" i="3"/>
  <c r="ARH16" i="3"/>
  <c r="ARD17" i="3"/>
  <c r="ARD16" i="3" s="1"/>
  <c r="AQZ17" i="3"/>
  <c r="AQZ16" i="3"/>
  <c r="AQV17" i="3"/>
  <c r="AQV16" i="3"/>
  <c r="AQR17" i="3"/>
  <c r="AQN17" i="3"/>
  <c r="AQJ17" i="3"/>
  <c r="AQJ16" i="3" s="1"/>
  <c r="AQF17" i="3"/>
  <c r="AQF16" i="3"/>
  <c r="AQB17" i="3"/>
  <c r="APX17" i="3"/>
  <c r="APX16" i="3" s="1"/>
  <c r="APT17" i="3"/>
  <c r="APT16" i="3"/>
  <c r="APP17" i="3"/>
  <c r="APL17" i="3"/>
  <c r="APH17" i="3"/>
  <c r="APH16" i="3"/>
  <c r="APD17" i="3"/>
  <c r="APD16" i="3" s="1"/>
  <c r="AOZ17" i="3"/>
  <c r="AOZ16" i="3"/>
  <c r="AOV17" i="3"/>
  <c r="AOR17" i="3"/>
  <c r="AON17" i="3"/>
  <c r="AON16" i="3"/>
  <c r="AOJ17" i="3"/>
  <c r="AOJ16" i="3" s="1"/>
  <c r="AOF17" i="3"/>
  <c r="AOB17" i="3"/>
  <c r="ANX17" i="3"/>
  <c r="ANT17" i="3"/>
  <c r="ANT16" i="3"/>
  <c r="ANP17" i="3"/>
  <c r="ANP16" i="3"/>
  <c r="ANL17" i="3"/>
  <c r="ANL16" i="3" s="1"/>
  <c r="ANH17" i="3"/>
  <c r="ANH16" i="3"/>
  <c r="AND17" i="3"/>
  <c r="AND16" i="3" s="1"/>
  <c r="AMZ17" i="3"/>
  <c r="AMV17" i="3"/>
  <c r="AMR17" i="3"/>
  <c r="AMR16" i="3" s="1"/>
  <c r="AMN17" i="3"/>
  <c r="AMN16" i="3"/>
  <c r="AMJ17" i="3"/>
  <c r="AMJ16" i="3" s="1"/>
  <c r="AMF17" i="3"/>
  <c r="AMF16" i="3"/>
  <c r="AMB17" i="3"/>
  <c r="ALX17" i="3"/>
  <c r="ALT17" i="3"/>
  <c r="ALP17" i="3"/>
  <c r="ALP16" i="3"/>
  <c r="ALL17" i="3"/>
  <c r="ALL16" i="3" s="1"/>
  <c r="ALH17" i="3"/>
  <c r="ALH16" i="3"/>
  <c r="ALD17" i="3"/>
  <c r="AKZ17" i="3"/>
  <c r="AKV17" i="3"/>
  <c r="AKV16" i="3"/>
  <c r="AKR17" i="3"/>
  <c r="AKR16" i="3" s="1"/>
  <c r="AKN17" i="3"/>
  <c r="AKJ17" i="3"/>
  <c r="AKJ16" i="3" s="1"/>
  <c r="AKF17" i="3"/>
  <c r="AKF16" i="3"/>
  <c r="AKB17" i="3"/>
  <c r="AKB16" i="3"/>
  <c r="AJX17" i="3"/>
  <c r="AJX16" i="3"/>
  <c r="AJT17" i="3"/>
  <c r="AJT16" i="3" s="1"/>
  <c r="AJP17" i="3"/>
  <c r="AJP16" i="3"/>
  <c r="AJL17" i="3"/>
  <c r="AJL16" i="3"/>
  <c r="AJH17" i="3"/>
  <c r="AJD17" i="3"/>
  <c r="AIZ17" i="3"/>
  <c r="AIZ16" i="3" s="1"/>
  <c r="AIV17" i="3"/>
  <c r="AIV16" i="3"/>
  <c r="AIR17" i="3"/>
  <c r="AIN17" i="3"/>
  <c r="AIN16" i="3" s="1"/>
  <c r="AIJ17" i="3"/>
  <c r="AIF17" i="3"/>
  <c r="AIF16" i="3" s="1"/>
  <c r="AIB17" i="3"/>
  <c r="AHX17" i="3"/>
  <c r="AHX16" i="3"/>
  <c r="AHT17" i="3"/>
  <c r="AHT16" i="3" s="1"/>
  <c r="AHP17" i="3"/>
  <c r="AHP16" i="3"/>
  <c r="AHL17" i="3"/>
  <c r="AHH17" i="3"/>
  <c r="AHD17" i="3"/>
  <c r="AHD16" i="3"/>
  <c r="AGZ17" i="3"/>
  <c r="AGZ16" i="3" s="1"/>
  <c r="AGV17" i="3"/>
  <c r="AGR17" i="3"/>
  <c r="AGN17" i="3"/>
  <c r="AGN16" i="3" s="1"/>
  <c r="AGJ17" i="3"/>
  <c r="AGJ16" i="3"/>
  <c r="AGF17" i="3"/>
  <c r="AGF16" i="3" s="1"/>
  <c r="AGB17" i="3"/>
  <c r="AFX17" i="3"/>
  <c r="AFX16" i="3"/>
  <c r="AFT17" i="3"/>
  <c r="AFT16" i="3" s="1"/>
  <c r="AFP17" i="3"/>
  <c r="AFL17" i="3"/>
  <c r="AFH17" i="3"/>
  <c r="AFH16" i="3" s="1"/>
  <c r="AFD17" i="3"/>
  <c r="AFD16" i="3"/>
  <c r="AEZ17" i="3"/>
  <c r="XFD16" i="3"/>
  <c r="XFC16" i="3"/>
  <c r="XFB16" i="3"/>
  <c r="XEZ16" i="3"/>
  <c r="XEY16" i="3"/>
  <c r="XEX16" i="3"/>
  <c r="XEU16" i="3"/>
  <c r="XET16" i="3"/>
  <c r="XEQ16" i="3"/>
  <c r="XEP16" i="3"/>
  <c r="XEM16" i="3"/>
  <c r="XEL16" i="3"/>
  <c r="XEI16" i="3"/>
  <c r="XEH16" i="3"/>
  <c r="XEE16" i="3"/>
  <c r="XED16" i="3"/>
  <c r="XEA16" i="3"/>
  <c r="XDZ16" i="3"/>
  <c r="XDW16" i="3"/>
  <c r="XDV16" i="3"/>
  <c r="XDS16" i="3"/>
  <c r="XDR16" i="3"/>
  <c r="XDO16" i="3"/>
  <c r="XDN16" i="3"/>
  <c r="XDK16" i="3"/>
  <c r="XDJ16" i="3"/>
  <c r="XDG16" i="3"/>
  <c r="XDF16" i="3"/>
  <c r="XDD16" i="3"/>
  <c r="XDC16" i="3"/>
  <c r="XDB16" i="3"/>
  <c r="XCY16" i="3"/>
  <c r="XCX16" i="3"/>
  <c r="XCU16" i="3"/>
  <c r="XCT16" i="3"/>
  <c r="XCQ16" i="3"/>
  <c r="XCP16" i="3"/>
  <c r="XCM16" i="3"/>
  <c r="XCL16" i="3"/>
  <c r="XCI16" i="3"/>
  <c r="XCH16" i="3"/>
  <c r="XCE16" i="3"/>
  <c r="XCD16" i="3"/>
  <c r="XCA16" i="3"/>
  <c r="XBZ16" i="3"/>
  <c r="XBW16" i="3"/>
  <c r="XBV16" i="3"/>
  <c r="XBS16" i="3"/>
  <c r="XBR16" i="3"/>
  <c r="XBO16" i="3"/>
  <c r="XBN16" i="3"/>
  <c r="XBL16" i="3"/>
  <c r="XBK16" i="3"/>
  <c r="XBJ16" i="3"/>
  <c r="XBG16" i="3"/>
  <c r="XBF16" i="3"/>
  <c r="XBC16" i="3"/>
  <c r="XBB16" i="3"/>
  <c r="XAY16" i="3"/>
  <c r="XAX16" i="3"/>
  <c r="XAU16" i="3"/>
  <c r="XAT16" i="3"/>
  <c r="XAQ16" i="3"/>
  <c r="XAP16" i="3"/>
  <c r="XAM16" i="3"/>
  <c r="XAL16" i="3"/>
  <c r="XAI16" i="3"/>
  <c r="XAH16" i="3"/>
  <c r="XAE16" i="3"/>
  <c r="XAD16" i="3"/>
  <c r="XAA16" i="3"/>
  <c r="WZZ16" i="3"/>
  <c r="WZW16" i="3"/>
  <c r="WZV16" i="3"/>
  <c r="WZS16" i="3"/>
  <c r="WZR16" i="3"/>
  <c r="WZO16" i="3"/>
  <c r="WZN16" i="3"/>
  <c r="WZK16" i="3"/>
  <c r="WZJ16" i="3"/>
  <c r="WZG16" i="3"/>
  <c r="WZF16" i="3"/>
  <c r="WZC16" i="3"/>
  <c r="WZB16" i="3"/>
  <c r="WYY16" i="3"/>
  <c r="WYX16" i="3"/>
  <c r="WYU16" i="3"/>
  <c r="WYT16" i="3"/>
  <c r="WYQ16" i="3"/>
  <c r="WYP16" i="3"/>
  <c r="WYM16" i="3"/>
  <c r="WYL16" i="3"/>
  <c r="WYI16" i="3"/>
  <c r="WYH16" i="3"/>
  <c r="WYE16" i="3"/>
  <c r="WYD16" i="3"/>
  <c r="WYA16" i="3"/>
  <c r="WXZ16" i="3"/>
  <c r="WXW16" i="3"/>
  <c r="WXV16" i="3"/>
  <c r="WXT16" i="3"/>
  <c r="WXS16" i="3"/>
  <c r="WXR16" i="3"/>
  <c r="WXO16" i="3"/>
  <c r="WXN16" i="3"/>
  <c r="WXK16" i="3"/>
  <c r="WXJ16" i="3"/>
  <c r="WXG16" i="3"/>
  <c r="WXF16" i="3"/>
  <c r="WXC16" i="3"/>
  <c r="WXB16" i="3"/>
  <c r="WWY16" i="3"/>
  <c r="WWX16" i="3"/>
  <c r="WWU16" i="3"/>
  <c r="WWT16" i="3"/>
  <c r="WWQ16" i="3"/>
  <c r="WWP16" i="3"/>
  <c r="WWM16" i="3"/>
  <c r="WWL16" i="3"/>
  <c r="WWI16" i="3"/>
  <c r="WWH16" i="3"/>
  <c r="WWE16" i="3"/>
  <c r="WWD16" i="3"/>
  <c r="WWA16" i="3"/>
  <c r="WVZ16" i="3"/>
  <c r="WVX16" i="3"/>
  <c r="WVW16" i="3"/>
  <c r="WVV16" i="3"/>
  <c r="WVS16" i="3"/>
  <c r="WVR16" i="3"/>
  <c r="WVP16" i="3"/>
  <c r="WVO16" i="3"/>
  <c r="WVN16" i="3"/>
  <c r="WVK16" i="3"/>
  <c r="WVJ16" i="3"/>
  <c r="WVH16" i="3"/>
  <c r="WVG16" i="3"/>
  <c r="WVF16" i="3"/>
  <c r="WVC16" i="3"/>
  <c r="WVB16" i="3"/>
  <c r="WUY16" i="3"/>
  <c r="WUX16" i="3"/>
  <c r="WUU16" i="3"/>
  <c r="WUT16" i="3"/>
  <c r="WUQ16" i="3"/>
  <c r="WUP16" i="3"/>
  <c r="WUM16" i="3"/>
  <c r="WUL16" i="3"/>
  <c r="WUI16" i="3"/>
  <c r="WUH16" i="3"/>
  <c r="WUE16" i="3"/>
  <c r="WUD16" i="3"/>
  <c r="WUB16" i="3"/>
  <c r="WUA16" i="3"/>
  <c r="WTZ16" i="3"/>
  <c r="WTW16" i="3"/>
  <c r="WTV16" i="3"/>
  <c r="WTS16" i="3"/>
  <c r="WTR16" i="3"/>
  <c r="WTO16" i="3"/>
  <c r="WTN16" i="3"/>
  <c r="WTK16" i="3"/>
  <c r="WTJ16" i="3"/>
  <c r="WTG16" i="3"/>
  <c r="WTF16" i="3"/>
  <c r="WTC16" i="3"/>
  <c r="WTB16" i="3"/>
  <c r="WSY16" i="3"/>
  <c r="WSX16" i="3"/>
  <c r="WSU16" i="3"/>
  <c r="WST16" i="3"/>
  <c r="WSQ16" i="3"/>
  <c r="WSP16" i="3"/>
  <c r="WSM16" i="3"/>
  <c r="WSL16" i="3"/>
  <c r="WSI16" i="3"/>
  <c r="WSH16" i="3"/>
  <c r="WSF16" i="3"/>
  <c r="WSE16" i="3"/>
  <c r="WSD16" i="3"/>
  <c r="WSA16" i="3"/>
  <c r="WRZ16" i="3"/>
  <c r="WRW16" i="3"/>
  <c r="WRV16" i="3"/>
  <c r="WRS16" i="3"/>
  <c r="WRR16" i="3"/>
  <c r="WRO16" i="3"/>
  <c r="WRN16" i="3"/>
  <c r="WRK16" i="3"/>
  <c r="WRJ16" i="3"/>
  <c r="WRG16" i="3"/>
  <c r="WRF16" i="3"/>
  <c r="WRC16" i="3"/>
  <c r="WRB16" i="3"/>
  <c r="WQY16" i="3"/>
  <c r="WQX16" i="3"/>
  <c r="WQU16" i="3"/>
  <c r="WQT16" i="3"/>
  <c r="WQQ16" i="3"/>
  <c r="WQP16" i="3"/>
  <c r="WQM16" i="3"/>
  <c r="WQL16" i="3"/>
  <c r="WQI16" i="3"/>
  <c r="WQH16" i="3"/>
  <c r="WQE16" i="3"/>
  <c r="WQD16" i="3"/>
  <c r="WQA16" i="3"/>
  <c r="WPZ16" i="3"/>
  <c r="WPW16" i="3"/>
  <c r="WPV16" i="3"/>
  <c r="WPS16" i="3"/>
  <c r="WPR16" i="3"/>
  <c r="WPO16" i="3"/>
  <c r="WPN16" i="3"/>
  <c r="WPK16" i="3"/>
  <c r="WPJ16" i="3"/>
  <c r="WPG16" i="3"/>
  <c r="WPF16" i="3"/>
  <c r="WPC16" i="3"/>
  <c r="WPB16" i="3"/>
  <c r="WOY16" i="3"/>
  <c r="WOX16" i="3"/>
  <c r="WOU16" i="3"/>
  <c r="WOT16" i="3"/>
  <c r="WOQ16" i="3"/>
  <c r="WOP16" i="3"/>
  <c r="WON16" i="3"/>
  <c r="WOM16" i="3"/>
  <c r="WOL16" i="3"/>
  <c r="WOI16" i="3"/>
  <c r="WOH16" i="3"/>
  <c r="WOE16" i="3"/>
  <c r="WOD16" i="3"/>
  <c r="WOA16" i="3"/>
  <c r="WNZ16" i="3"/>
  <c r="WNW16" i="3"/>
  <c r="WNV16" i="3"/>
  <c r="WNS16" i="3"/>
  <c r="WNR16" i="3"/>
  <c r="WNO16" i="3"/>
  <c r="WNN16" i="3"/>
  <c r="WNK16" i="3"/>
  <c r="WNJ16" i="3"/>
  <c r="WNG16" i="3"/>
  <c r="WNF16" i="3"/>
  <c r="WNC16" i="3"/>
  <c r="WNB16" i="3"/>
  <c r="WMY16" i="3"/>
  <c r="WMX16" i="3"/>
  <c r="WMU16" i="3"/>
  <c r="WMT16" i="3"/>
  <c r="WMR16" i="3"/>
  <c r="WMQ16" i="3"/>
  <c r="WMP16" i="3"/>
  <c r="WMM16" i="3"/>
  <c r="WML16" i="3"/>
  <c r="WMI16" i="3"/>
  <c r="WMH16" i="3"/>
  <c r="WME16" i="3"/>
  <c r="WMD16" i="3"/>
  <c r="WMB16" i="3"/>
  <c r="WMA16" i="3"/>
  <c r="WLZ16" i="3"/>
  <c r="WLW16" i="3"/>
  <c r="WLV16" i="3"/>
  <c r="WLS16" i="3"/>
  <c r="WLR16" i="3"/>
  <c r="WLO16" i="3"/>
  <c r="WLN16" i="3"/>
  <c r="WLK16" i="3"/>
  <c r="WLJ16" i="3"/>
  <c r="WLG16" i="3"/>
  <c r="WLF16" i="3"/>
  <c r="WLC16" i="3"/>
  <c r="WLB16" i="3"/>
  <c r="WKY16" i="3"/>
  <c r="WKX16" i="3"/>
  <c r="WKV16" i="3"/>
  <c r="WKU16" i="3"/>
  <c r="WKT16" i="3"/>
  <c r="WKQ16" i="3"/>
  <c r="WKP16" i="3"/>
  <c r="WKN16" i="3"/>
  <c r="WKM16" i="3"/>
  <c r="WKL16" i="3"/>
  <c r="WKI16" i="3"/>
  <c r="WKH16" i="3"/>
  <c r="WKE16" i="3"/>
  <c r="WKD16" i="3"/>
  <c r="WKA16" i="3"/>
  <c r="WJZ16" i="3"/>
  <c r="WJW16" i="3"/>
  <c r="WJV16" i="3"/>
  <c r="WJS16" i="3"/>
  <c r="WJR16" i="3"/>
  <c r="WJO16" i="3"/>
  <c r="WJN16" i="3"/>
  <c r="WJK16" i="3"/>
  <c r="WJJ16" i="3"/>
  <c r="WJG16" i="3"/>
  <c r="WJF16" i="3"/>
  <c r="WJC16" i="3"/>
  <c r="WJB16" i="3"/>
  <c r="WIZ16" i="3"/>
  <c r="WIY16" i="3"/>
  <c r="WIX16" i="3"/>
  <c r="WIU16" i="3"/>
  <c r="WIT16" i="3"/>
  <c r="WIR16" i="3"/>
  <c r="WIQ16" i="3"/>
  <c r="WIP16" i="3"/>
  <c r="WIM16" i="3"/>
  <c r="WIL16" i="3"/>
  <c r="WII16" i="3"/>
  <c r="WIH16" i="3"/>
  <c r="WIE16" i="3"/>
  <c r="WID16" i="3"/>
  <c r="WIA16" i="3"/>
  <c r="WHZ16" i="3"/>
  <c r="WHW16" i="3"/>
  <c r="WHV16" i="3"/>
  <c r="WHS16" i="3"/>
  <c r="WHR16" i="3"/>
  <c r="WHO16" i="3"/>
  <c r="WHN16" i="3"/>
  <c r="WHK16" i="3"/>
  <c r="WHJ16" i="3"/>
  <c r="WHG16" i="3"/>
  <c r="WHF16" i="3"/>
  <c r="WHC16" i="3"/>
  <c r="WHB16" i="3"/>
  <c r="WGZ16" i="3"/>
  <c r="WGY16" i="3"/>
  <c r="WGX16" i="3"/>
  <c r="WGU16" i="3"/>
  <c r="WGT16" i="3"/>
  <c r="WGQ16" i="3"/>
  <c r="WGP16" i="3"/>
  <c r="WGM16" i="3"/>
  <c r="WGL16" i="3"/>
  <c r="WGI16" i="3"/>
  <c r="WGH16" i="3"/>
  <c r="WGE16" i="3"/>
  <c r="WGD16" i="3"/>
  <c r="WGA16" i="3"/>
  <c r="WFZ16" i="3"/>
  <c r="WFW16" i="3"/>
  <c r="WFV16" i="3"/>
  <c r="WFS16" i="3"/>
  <c r="WFR16" i="3"/>
  <c r="WFO16" i="3"/>
  <c r="WFN16" i="3"/>
  <c r="WFK16" i="3"/>
  <c r="WFJ16" i="3"/>
  <c r="WFH16" i="3"/>
  <c r="WFG16" i="3"/>
  <c r="WFF16" i="3"/>
  <c r="WFC16" i="3"/>
  <c r="WFB16" i="3"/>
  <c r="WEY16" i="3"/>
  <c r="WEX16" i="3"/>
  <c r="WEU16" i="3"/>
  <c r="WET16" i="3"/>
  <c r="WEQ16" i="3"/>
  <c r="WEP16" i="3"/>
  <c r="WEM16" i="3"/>
  <c r="WEL16" i="3"/>
  <c r="WEI16" i="3"/>
  <c r="WEH16" i="3"/>
  <c r="WEE16" i="3"/>
  <c r="WED16" i="3"/>
  <c r="WEA16" i="3"/>
  <c r="WDZ16" i="3"/>
  <c r="WDW16" i="3"/>
  <c r="WDV16" i="3"/>
  <c r="WDS16" i="3"/>
  <c r="WDR16" i="3"/>
  <c r="WDO16" i="3"/>
  <c r="WDN16" i="3"/>
  <c r="WDK16" i="3"/>
  <c r="WDJ16" i="3"/>
  <c r="WDG16" i="3"/>
  <c r="WDF16" i="3"/>
  <c r="WDC16" i="3"/>
  <c r="WDB16" i="3"/>
  <c r="WCZ16" i="3"/>
  <c r="WCY16" i="3"/>
  <c r="WCX16" i="3"/>
  <c r="WCU16" i="3"/>
  <c r="WCT16" i="3"/>
  <c r="WCQ16" i="3"/>
  <c r="WCP16" i="3"/>
  <c r="WCM16" i="3"/>
  <c r="WCL16" i="3"/>
  <c r="WCI16" i="3"/>
  <c r="WCH16" i="3"/>
  <c r="WCE16" i="3"/>
  <c r="WCD16" i="3"/>
  <c r="WCA16" i="3"/>
  <c r="WBZ16" i="3"/>
  <c r="WBW16" i="3"/>
  <c r="WBV16" i="3"/>
  <c r="WBS16" i="3"/>
  <c r="WBR16" i="3"/>
  <c r="WBP16" i="3"/>
  <c r="WBO16" i="3"/>
  <c r="WBN16" i="3"/>
  <c r="WBK16" i="3"/>
  <c r="WBJ16" i="3"/>
  <c r="WBG16" i="3"/>
  <c r="WBF16" i="3"/>
  <c r="WBC16" i="3"/>
  <c r="WBB16" i="3"/>
  <c r="WAZ16" i="3"/>
  <c r="WAY16" i="3"/>
  <c r="WAX16" i="3"/>
  <c r="WAU16" i="3"/>
  <c r="WAT16" i="3"/>
  <c r="WAQ16" i="3"/>
  <c r="WAP16" i="3"/>
  <c r="WAM16" i="3"/>
  <c r="WAL16" i="3"/>
  <c r="WAI16" i="3"/>
  <c r="WAH16" i="3"/>
  <c r="WAE16" i="3"/>
  <c r="WAD16" i="3"/>
  <c r="WAA16" i="3"/>
  <c r="VZZ16" i="3"/>
  <c r="VZW16" i="3"/>
  <c r="VZV16" i="3"/>
  <c r="VZT16" i="3"/>
  <c r="VZS16" i="3"/>
  <c r="VZR16" i="3"/>
  <c r="VZO16" i="3"/>
  <c r="VZN16" i="3"/>
  <c r="VZK16" i="3"/>
  <c r="VZJ16" i="3"/>
  <c r="VZH16" i="3"/>
  <c r="VZG16" i="3"/>
  <c r="VZF16" i="3"/>
  <c r="VZC16" i="3"/>
  <c r="VZB16" i="3"/>
  <c r="VYY16" i="3"/>
  <c r="VYX16" i="3"/>
  <c r="VYU16" i="3"/>
  <c r="VYT16" i="3"/>
  <c r="VYQ16" i="3"/>
  <c r="VYP16" i="3"/>
  <c r="VYM16" i="3"/>
  <c r="VYL16" i="3"/>
  <c r="VYI16" i="3"/>
  <c r="VYH16" i="3"/>
  <c r="VYE16" i="3"/>
  <c r="VYD16" i="3"/>
  <c r="VYA16" i="3"/>
  <c r="VXZ16" i="3"/>
  <c r="VXX16" i="3"/>
  <c r="VXW16" i="3"/>
  <c r="VXV16" i="3"/>
  <c r="VXT16" i="3"/>
  <c r="VXS16" i="3"/>
  <c r="VXR16" i="3"/>
  <c r="VXO16" i="3"/>
  <c r="VXN16" i="3"/>
  <c r="VXK16" i="3"/>
  <c r="VXJ16" i="3"/>
  <c r="VXG16" i="3"/>
  <c r="VXF16" i="3"/>
  <c r="VXC16" i="3"/>
  <c r="VXB16" i="3"/>
  <c r="VWY16" i="3"/>
  <c r="VWX16" i="3"/>
  <c r="VWU16" i="3"/>
  <c r="VWT16" i="3"/>
  <c r="VWQ16" i="3"/>
  <c r="VWP16" i="3"/>
  <c r="VWM16" i="3"/>
  <c r="VWL16" i="3"/>
  <c r="VWI16" i="3"/>
  <c r="VWH16" i="3"/>
  <c r="VWE16" i="3"/>
  <c r="VWD16" i="3"/>
  <c r="VWB16" i="3"/>
  <c r="VWA16" i="3"/>
  <c r="VVZ16" i="3"/>
  <c r="VVW16" i="3"/>
  <c r="VVV16" i="3"/>
  <c r="VVS16" i="3"/>
  <c r="VVR16" i="3"/>
  <c r="VVO16" i="3"/>
  <c r="VVN16" i="3"/>
  <c r="VVK16" i="3"/>
  <c r="VVJ16" i="3"/>
  <c r="VVG16" i="3"/>
  <c r="VVF16" i="3"/>
  <c r="VVC16" i="3"/>
  <c r="VVB16" i="3"/>
  <c r="VUY16" i="3"/>
  <c r="VUX16" i="3"/>
  <c r="VUU16" i="3"/>
  <c r="VUT16" i="3"/>
  <c r="VUQ16" i="3"/>
  <c r="VUP16" i="3"/>
  <c r="VUM16" i="3"/>
  <c r="VUL16" i="3"/>
  <c r="VUI16" i="3"/>
  <c r="VUH16" i="3"/>
  <c r="VUE16" i="3"/>
  <c r="VUD16" i="3"/>
  <c r="VUA16" i="3"/>
  <c r="VTZ16" i="3"/>
  <c r="VTW16" i="3"/>
  <c r="VTV16" i="3"/>
  <c r="VTS16" i="3"/>
  <c r="VTR16" i="3"/>
  <c r="VTO16" i="3"/>
  <c r="VTN16" i="3"/>
  <c r="VTK16" i="3"/>
  <c r="VTJ16" i="3"/>
  <c r="VTG16" i="3"/>
  <c r="VTF16" i="3"/>
  <c r="VTC16" i="3"/>
  <c r="VTB16" i="3"/>
  <c r="VSY16" i="3"/>
  <c r="VSX16" i="3"/>
  <c r="VSU16" i="3"/>
  <c r="VST16" i="3"/>
  <c r="VSQ16" i="3"/>
  <c r="VSP16" i="3"/>
  <c r="VSM16" i="3"/>
  <c r="VSL16" i="3"/>
  <c r="VSJ16" i="3"/>
  <c r="VSI16" i="3"/>
  <c r="VSH16" i="3"/>
  <c r="VSE16" i="3"/>
  <c r="VSD16" i="3"/>
  <c r="VSA16" i="3"/>
  <c r="VRZ16" i="3"/>
  <c r="VRX16" i="3"/>
  <c r="VRW16" i="3"/>
  <c r="VRV16" i="3"/>
  <c r="VRS16" i="3"/>
  <c r="VRR16" i="3"/>
  <c r="VRO16" i="3"/>
  <c r="VRN16" i="3"/>
  <c r="VRK16" i="3"/>
  <c r="VRJ16" i="3"/>
  <c r="VRG16" i="3"/>
  <c r="VRF16" i="3"/>
  <c r="VRC16" i="3"/>
  <c r="VRB16" i="3"/>
  <c r="VQY16" i="3"/>
  <c r="VQX16" i="3"/>
  <c r="VQU16" i="3"/>
  <c r="VQT16" i="3"/>
  <c r="VQQ16" i="3"/>
  <c r="VQP16" i="3"/>
  <c r="VQM16" i="3"/>
  <c r="VQL16" i="3"/>
  <c r="VQI16" i="3"/>
  <c r="VQH16" i="3"/>
  <c r="VQF16" i="3"/>
  <c r="VQE16" i="3"/>
  <c r="VQD16" i="3"/>
  <c r="VQA16" i="3"/>
  <c r="VPZ16" i="3"/>
  <c r="VPW16" i="3"/>
  <c r="VPV16" i="3"/>
  <c r="VPS16" i="3"/>
  <c r="VPR16" i="3"/>
  <c r="VPO16" i="3"/>
  <c r="VPN16" i="3"/>
  <c r="VPK16" i="3"/>
  <c r="VPJ16" i="3"/>
  <c r="VPG16" i="3"/>
  <c r="VPF16" i="3"/>
  <c r="VPC16" i="3"/>
  <c r="VPB16" i="3"/>
  <c r="VOY16" i="3"/>
  <c r="VOX16" i="3"/>
  <c r="VOU16" i="3"/>
  <c r="VOT16" i="3"/>
  <c r="VOR16" i="3"/>
  <c r="VOQ16" i="3"/>
  <c r="VOP16" i="3"/>
  <c r="VON16" i="3"/>
  <c r="VOM16" i="3"/>
  <c r="VOL16" i="3"/>
  <c r="VOI16" i="3"/>
  <c r="VOH16" i="3"/>
  <c r="VOE16" i="3"/>
  <c r="VOD16" i="3"/>
  <c r="VOA16" i="3"/>
  <c r="VNZ16" i="3"/>
  <c r="VNW16" i="3"/>
  <c r="VNV16" i="3"/>
  <c r="VNS16" i="3"/>
  <c r="VNR16" i="3"/>
  <c r="VNO16" i="3"/>
  <c r="VNN16" i="3"/>
  <c r="VNK16" i="3"/>
  <c r="VNJ16" i="3"/>
  <c r="VNG16" i="3"/>
  <c r="VNF16" i="3"/>
  <c r="VNC16" i="3"/>
  <c r="VNB16" i="3"/>
  <c r="VMY16" i="3"/>
  <c r="VMX16" i="3"/>
  <c r="VMV16" i="3"/>
  <c r="VMU16" i="3"/>
  <c r="VMT16" i="3"/>
  <c r="VMQ16" i="3"/>
  <c r="VMP16" i="3"/>
  <c r="VMM16" i="3"/>
  <c r="VML16" i="3"/>
  <c r="VMI16" i="3"/>
  <c r="VMH16" i="3"/>
  <c r="VME16" i="3"/>
  <c r="VMD16" i="3"/>
  <c r="VMA16" i="3"/>
  <c r="VLZ16" i="3"/>
  <c r="VLW16" i="3"/>
  <c r="VLV16" i="3"/>
  <c r="VLS16" i="3"/>
  <c r="VLR16" i="3"/>
  <c r="VLO16" i="3"/>
  <c r="VLN16" i="3"/>
  <c r="VLK16" i="3"/>
  <c r="VLJ16" i="3"/>
  <c r="VLG16" i="3"/>
  <c r="VLF16" i="3"/>
  <c r="VLC16" i="3"/>
  <c r="VLB16" i="3"/>
  <c r="VKZ16" i="3"/>
  <c r="VKY16" i="3"/>
  <c r="VKX16" i="3"/>
  <c r="VKU16" i="3"/>
  <c r="VKT16" i="3"/>
  <c r="VKQ16" i="3"/>
  <c r="VKP16" i="3"/>
  <c r="VKM16" i="3"/>
  <c r="VKL16" i="3"/>
  <c r="VKI16" i="3"/>
  <c r="VKH16" i="3"/>
  <c r="VKE16" i="3"/>
  <c r="VKD16" i="3"/>
  <c r="VKA16" i="3"/>
  <c r="VJZ16" i="3"/>
  <c r="VJW16" i="3"/>
  <c r="VJV16" i="3"/>
  <c r="VJS16" i="3"/>
  <c r="VJR16" i="3"/>
  <c r="VJO16" i="3"/>
  <c r="VJN16" i="3"/>
  <c r="VJK16" i="3"/>
  <c r="VJJ16" i="3"/>
  <c r="VJG16" i="3"/>
  <c r="VJF16" i="3"/>
  <c r="VJD16" i="3"/>
  <c r="VJC16" i="3"/>
  <c r="VJB16" i="3"/>
  <c r="VIY16" i="3"/>
  <c r="VIX16" i="3"/>
  <c r="VIU16" i="3"/>
  <c r="VIT16" i="3"/>
  <c r="VIQ16" i="3"/>
  <c r="VIP16" i="3"/>
  <c r="VIM16" i="3"/>
  <c r="VIL16" i="3"/>
  <c r="VII16" i="3"/>
  <c r="VIH16" i="3"/>
  <c r="VIE16" i="3"/>
  <c r="VID16" i="3"/>
  <c r="VIA16" i="3"/>
  <c r="VHZ16" i="3"/>
  <c r="VHW16" i="3"/>
  <c r="VHV16" i="3"/>
  <c r="VHS16" i="3"/>
  <c r="VHR16" i="3"/>
  <c r="VHO16" i="3"/>
  <c r="VHN16" i="3"/>
  <c r="VHK16" i="3"/>
  <c r="VHJ16" i="3"/>
  <c r="VHG16" i="3"/>
  <c r="VHF16" i="3"/>
  <c r="VHC16" i="3"/>
  <c r="VHB16" i="3"/>
  <c r="VGY16" i="3"/>
  <c r="VGX16" i="3"/>
  <c r="VGU16" i="3"/>
  <c r="VGT16" i="3"/>
  <c r="VGQ16" i="3"/>
  <c r="VGP16" i="3"/>
  <c r="VGM16" i="3"/>
  <c r="VGL16" i="3"/>
  <c r="VGI16" i="3"/>
  <c r="VGH16" i="3"/>
  <c r="VGE16" i="3"/>
  <c r="VGD16" i="3"/>
  <c r="VGA16" i="3"/>
  <c r="VFZ16" i="3"/>
  <c r="VFW16" i="3"/>
  <c r="VFV16" i="3"/>
  <c r="VFS16" i="3"/>
  <c r="VFR16" i="3"/>
  <c r="VFO16" i="3"/>
  <c r="VFN16" i="3"/>
  <c r="VFL16" i="3"/>
  <c r="VFK16" i="3"/>
  <c r="VFJ16" i="3"/>
  <c r="VFG16" i="3"/>
  <c r="VFF16" i="3"/>
  <c r="VFC16" i="3"/>
  <c r="VFB16" i="3"/>
  <c r="VEZ16" i="3"/>
  <c r="VEY16" i="3"/>
  <c r="VEX16" i="3"/>
  <c r="VEU16" i="3"/>
  <c r="VET16" i="3"/>
  <c r="VEQ16" i="3"/>
  <c r="VEP16" i="3"/>
  <c r="VEM16" i="3"/>
  <c r="VEL16" i="3"/>
  <c r="VEI16" i="3"/>
  <c r="VEH16" i="3"/>
  <c r="VEE16" i="3"/>
  <c r="VED16" i="3"/>
  <c r="VEA16" i="3"/>
  <c r="VDZ16" i="3"/>
  <c r="VDW16" i="3"/>
  <c r="VDV16" i="3"/>
  <c r="VDS16" i="3"/>
  <c r="VDR16" i="3"/>
  <c r="VDP16" i="3"/>
  <c r="VDO16" i="3"/>
  <c r="VDN16" i="3"/>
  <c r="VDK16" i="3"/>
  <c r="VDJ16" i="3"/>
  <c r="VDG16" i="3"/>
  <c r="VDF16" i="3"/>
  <c r="VDC16" i="3"/>
  <c r="VDB16" i="3"/>
  <c r="VCY16" i="3"/>
  <c r="VCX16" i="3"/>
  <c r="VCU16" i="3"/>
  <c r="VCT16" i="3"/>
  <c r="VCQ16" i="3"/>
  <c r="VCP16" i="3"/>
  <c r="VCM16" i="3"/>
  <c r="VCL16" i="3"/>
  <c r="VCI16" i="3"/>
  <c r="VCH16" i="3"/>
  <c r="VCE16" i="3"/>
  <c r="VCD16" i="3"/>
  <c r="VCA16" i="3"/>
  <c r="VBZ16" i="3"/>
  <c r="VBW16" i="3"/>
  <c r="VBV16" i="3"/>
  <c r="VBT16" i="3"/>
  <c r="VBS16" i="3"/>
  <c r="VBR16" i="3"/>
  <c r="VBO16" i="3"/>
  <c r="VBN16" i="3"/>
  <c r="VBL16" i="3"/>
  <c r="VBK16" i="3"/>
  <c r="VBJ16" i="3"/>
  <c r="VBG16" i="3"/>
  <c r="VBF16" i="3"/>
  <c r="VBC16" i="3"/>
  <c r="VBB16" i="3"/>
  <c r="VAY16" i="3"/>
  <c r="VAX16" i="3"/>
  <c r="VAU16" i="3"/>
  <c r="VAT16" i="3"/>
  <c r="VAQ16" i="3"/>
  <c r="VAP16" i="3"/>
  <c r="VAM16" i="3"/>
  <c r="VAL16" i="3"/>
  <c r="VAI16" i="3"/>
  <c r="VAH16" i="3"/>
  <c r="VAE16" i="3"/>
  <c r="VAD16" i="3"/>
  <c r="VAA16" i="3"/>
  <c r="UZZ16" i="3"/>
  <c r="UZX16" i="3"/>
  <c r="UZW16" i="3"/>
  <c r="UZV16" i="3"/>
  <c r="UZS16" i="3"/>
  <c r="UZR16" i="3"/>
  <c r="UZO16" i="3"/>
  <c r="UZN16" i="3"/>
  <c r="UZK16" i="3"/>
  <c r="UZJ16" i="3"/>
  <c r="UZG16" i="3"/>
  <c r="UZF16" i="3"/>
  <c r="UZC16" i="3"/>
  <c r="UZB16" i="3"/>
  <c r="UYY16" i="3"/>
  <c r="UYX16" i="3"/>
  <c r="UYU16" i="3"/>
  <c r="UYT16" i="3"/>
  <c r="UYQ16" i="3"/>
  <c r="UYP16" i="3"/>
  <c r="UYM16" i="3"/>
  <c r="UYL16" i="3"/>
  <c r="UYI16" i="3"/>
  <c r="UYH16" i="3"/>
  <c r="UYE16" i="3"/>
  <c r="UYD16" i="3"/>
  <c r="UYA16" i="3"/>
  <c r="UXZ16" i="3"/>
  <c r="UXW16" i="3"/>
  <c r="UXV16" i="3"/>
  <c r="UXS16" i="3"/>
  <c r="UXR16" i="3"/>
  <c r="UXO16" i="3"/>
  <c r="UXN16" i="3"/>
  <c r="UXK16" i="3"/>
  <c r="UXJ16" i="3"/>
  <c r="UXG16" i="3"/>
  <c r="UXF16" i="3"/>
  <c r="UXC16" i="3"/>
  <c r="UXB16" i="3"/>
  <c r="UWY16" i="3"/>
  <c r="UWX16" i="3"/>
  <c r="UWU16" i="3"/>
  <c r="UWT16" i="3"/>
  <c r="UWQ16" i="3"/>
  <c r="UWP16" i="3"/>
  <c r="UWM16" i="3"/>
  <c r="UWL16" i="3"/>
  <c r="UWI16" i="3"/>
  <c r="UWH16" i="3"/>
  <c r="UWF16" i="3"/>
  <c r="UWE16" i="3"/>
  <c r="UWD16" i="3"/>
  <c r="UWA16" i="3"/>
  <c r="UVZ16" i="3"/>
  <c r="UVW16" i="3"/>
  <c r="UVV16" i="3"/>
  <c r="UVT16" i="3"/>
  <c r="UVS16" i="3"/>
  <c r="UVR16" i="3"/>
  <c r="UVP16" i="3"/>
  <c r="UVO16" i="3"/>
  <c r="UVN16" i="3"/>
  <c r="UVK16" i="3"/>
  <c r="UVJ16" i="3"/>
  <c r="UVG16" i="3"/>
  <c r="UVF16" i="3"/>
  <c r="UVC16" i="3"/>
  <c r="UVB16" i="3"/>
  <c r="UUY16" i="3"/>
  <c r="UUX16" i="3"/>
  <c r="UUU16" i="3"/>
  <c r="UUT16" i="3"/>
  <c r="UUQ16" i="3"/>
  <c r="UUP16" i="3"/>
  <c r="UUM16" i="3"/>
  <c r="UUL16" i="3"/>
  <c r="UUI16" i="3"/>
  <c r="UUH16" i="3"/>
  <c r="UUE16" i="3"/>
  <c r="UUD16" i="3"/>
  <c r="UUB16" i="3"/>
  <c r="UUA16" i="3"/>
  <c r="UTZ16" i="3"/>
  <c r="UTX16" i="3"/>
  <c r="UTW16" i="3"/>
  <c r="UTV16" i="3"/>
  <c r="UTS16" i="3"/>
  <c r="UTR16" i="3"/>
  <c r="UTO16" i="3"/>
  <c r="UTN16" i="3"/>
  <c r="UTK16" i="3"/>
  <c r="UTJ16" i="3"/>
  <c r="UTG16" i="3"/>
  <c r="UTF16" i="3"/>
  <c r="UTC16" i="3"/>
  <c r="UTB16" i="3"/>
  <c r="USY16" i="3"/>
  <c r="USX16" i="3"/>
  <c r="USU16" i="3"/>
  <c r="UST16" i="3"/>
  <c r="USQ16" i="3"/>
  <c r="USP16" i="3"/>
  <c r="USN16" i="3"/>
  <c r="USM16" i="3"/>
  <c r="USL16" i="3"/>
  <c r="USJ16" i="3"/>
  <c r="USI16" i="3"/>
  <c r="USH16" i="3"/>
  <c r="USF16" i="3"/>
  <c r="USE16" i="3"/>
  <c r="USD16" i="3"/>
  <c r="USA16" i="3"/>
  <c r="URZ16" i="3"/>
  <c r="URW16" i="3"/>
  <c r="URV16" i="3"/>
  <c r="URS16" i="3"/>
  <c r="URR16" i="3"/>
  <c r="URO16" i="3"/>
  <c r="URN16" i="3"/>
  <c r="URK16" i="3"/>
  <c r="URJ16" i="3"/>
  <c r="URG16" i="3"/>
  <c r="URF16" i="3"/>
  <c r="URC16" i="3"/>
  <c r="URB16" i="3"/>
  <c r="UQY16" i="3"/>
  <c r="UQX16" i="3"/>
  <c r="UQU16" i="3"/>
  <c r="UQT16" i="3"/>
  <c r="UQR16" i="3"/>
  <c r="UQQ16" i="3"/>
  <c r="UQP16" i="3"/>
  <c r="UQM16" i="3"/>
  <c r="UQL16" i="3"/>
  <c r="UQI16" i="3"/>
  <c r="UQH16" i="3"/>
  <c r="UQE16" i="3"/>
  <c r="UQD16" i="3"/>
  <c r="UQA16" i="3"/>
  <c r="UPZ16" i="3"/>
  <c r="UPW16" i="3"/>
  <c r="UPV16" i="3"/>
  <c r="UPS16" i="3"/>
  <c r="UPR16" i="3"/>
  <c r="UPO16" i="3"/>
  <c r="UPN16" i="3"/>
  <c r="UPK16" i="3"/>
  <c r="UPJ16" i="3"/>
  <c r="UPG16" i="3"/>
  <c r="UPF16" i="3"/>
  <c r="UPC16" i="3"/>
  <c r="UPB16" i="3"/>
  <c r="UOY16" i="3"/>
  <c r="UOX16" i="3"/>
  <c r="UOV16" i="3"/>
  <c r="UOU16" i="3"/>
  <c r="UOT16" i="3"/>
  <c r="UOQ16" i="3"/>
  <c r="UOP16" i="3"/>
  <c r="UOM16" i="3"/>
  <c r="UOL16" i="3"/>
  <c r="UOI16" i="3"/>
  <c r="UOH16" i="3"/>
  <c r="UOE16" i="3"/>
  <c r="UOD16" i="3"/>
  <c r="UOA16" i="3"/>
  <c r="UNZ16" i="3"/>
  <c r="UNW16" i="3"/>
  <c r="UNV16" i="3"/>
  <c r="UNS16" i="3"/>
  <c r="UNR16" i="3"/>
  <c r="UNO16" i="3"/>
  <c r="UNN16" i="3"/>
  <c r="UNK16" i="3"/>
  <c r="UNJ16" i="3"/>
  <c r="UNG16" i="3"/>
  <c r="UNF16" i="3"/>
  <c r="UNC16" i="3"/>
  <c r="UNB16" i="3"/>
  <c r="UMZ16" i="3"/>
  <c r="UMY16" i="3"/>
  <c r="UMX16" i="3"/>
  <c r="UMU16" i="3"/>
  <c r="UMT16" i="3"/>
  <c r="UMQ16" i="3"/>
  <c r="UMP16" i="3"/>
  <c r="UMM16" i="3"/>
  <c r="UML16" i="3"/>
  <c r="UMI16" i="3"/>
  <c r="UMH16" i="3"/>
  <c r="UME16" i="3"/>
  <c r="UMD16" i="3"/>
  <c r="UMA16" i="3"/>
  <c r="ULZ16" i="3"/>
  <c r="ULW16" i="3"/>
  <c r="ULV16" i="3"/>
  <c r="ULS16" i="3"/>
  <c r="ULR16" i="3"/>
  <c r="ULO16" i="3"/>
  <c r="ULN16" i="3"/>
  <c r="ULK16" i="3"/>
  <c r="ULJ16" i="3"/>
  <c r="ULG16" i="3"/>
  <c r="ULF16" i="3"/>
  <c r="ULC16" i="3"/>
  <c r="ULB16" i="3"/>
  <c r="UKY16" i="3"/>
  <c r="UKX16" i="3"/>
  <c r="UKU16" i="3"/>
  <c r="UKT16" i="3"/>
  <c r="UKQ16" i="3"/>
  <c r="UKP16" i="3"/>
  <c r="UKM16" i="3"/>
  <c r="UKL16" i="3"/>
  <c r="UKI16" i="3"/>
  <c r="UKH16" i="3"/>
  <c r="UKE16" i="3"/>
  <c r="UKD16" i="3"/>
  <c r="UKA16" i="3"/>
  <c r="UJZ16" i="3"/>
  <c r="UJW16" i="3"/>
  <c r="UJV16" i="3"/>
  <c r="UJS16" i="3"/>
  <c r="UJR16" i="3"/>
  <c r="UJO16" i="3"/>
  <c r="UJN16" i="3"/>
  <c r="UJK16" i="3"/>
  <c r="UJJ16" i="3"/>
  <c r="UJH16" i="3"/>
  <c r="UJG16" i="3"/>
  <c r="UJF16" i="3"/>
  <c r="UJC16" i="3"/>
  <c r="UJB16" i="3"/>
  <c r="UIY16" i="3"/>
  <c r="UIX16" i="3"/>
  <c r="UIU16" i="3"/>
  <c r="UIT16" i="3"/>
  <c r="UIR16" i="3"/>
  <c r="UIQ16" i="3"/>
  <c r="UIP16" i="3"/>
  <c r="UIM16" i="3"/>
  <c r="UIL16" i="3"/>
  <c r="UII16" i="3"/>
  <c r="UIH16" i="3"/>
  <c r="UIE16" i="3"/>
  <c r="UID16" i="3"/>
  <c r="UIA16" i="3"/>
  <c r="UHZ16" i="3"/>
  <c r="UHW16" i="3"/>
  <c r="UHV16" i="3"/>
  <c r="UHS16" i="3"/>
  <c r="UHR16" i="3"/>
  <c r="UHO16" i="3"/>
  <c r="UHN16" i="3"/>
  <c r="UHL16" i="3"/>
  <c r="UHK16" i="3"/>
  <c r="UHJ16" i="3"/>
  <c r="UHG16" i="3"/>
  <c r="UHF16" i="3"/>
  <c r="UHC16" i="3"/>
  <c r="UHB16" i="3"/>
  <c r="UGY16" i="3"/>
  <c r="UGX16" i="3"/>
  <c r="UGU16" i="3"/>
  <c r="UGT16" i="3"/>
  <c r="UGQ16" i="3"/>
  <c r="UGP16" i="3"/>
  <c r="UGM16" i="3"/>
  <c r="UGL16" i="3"/>
  <c r="UGI16" i="3"/>
  <c r="UGH16" i="3"/>
  <c r="UGE16" i="3"/>
  <c r="UGD16" i="3"/>
  <c r="UGA16" i="3"/>
  <c r="UFZ16" i="3"/>
  <c r="UFW16" i="3"/>
  <c r="UFV16" i="3"/>
  <c r="UFS16" i="3"/>
  <c r="UFR16" i="3"/>
  <c r="UFP16" i="3"/>
  <c r="UFO16" i="3"/>
  <c r="UFN16" i="3"/>
  <c r="UFK16" i="3"/>
  <c r="UFJ16" i="3"/>
  <c r="UFG16" i="3"/>
  <c r="UFF16" i="3"/>
  <c r="UFC16" i="3"/>
  <c r="UFB16" i="3"/>
  <c r="UEY16" i="3"/>
  <c r="UEX16" i="3"/>
  <c r="UEU16" i="3"/>
  <c r="UET16" i="3"/>
  <c r="UEQ16" i="3"/>
  <c r="UEP16" i="3"/>
  <c r="UEM16" i="3"/>
  <c r="UEL16" i="3"/>
  <c r="UEI16" i="3"/>
  <c r="UEH16" i="3"/>
  <c r="UEE16" i="3"/>
  <c r="UED16" i="3"/>
  <c r="UEA16" i="3"/>
  <c r="UDZ16" i="3"/>
  <c r="UDW16" i="3"/>
  <c r="UDV16" i="3"/>
  <c r="UDT16" i="3"/>
  <c r="UDS16" i="3"/>
  <c r="UDR16" i="3"/>
  <c r="UDO16" i="3"/>
  <c r="UDN16" i="3"/>
  <c r="UDK16" i="3"/>
  <c r="UDJ16" i="3"/>
  <c r="UDG16" i="3"/>
  <c r="UDF16" i="3"/>
  <c r="UDC16" i="3"/>
  <c r="UDB16" i="3"/>
  <c r="UCY16" i="3"/>
  <c r="UCX16" i="3"/>
  <c r="UCU16" i="3"/>
  <c r="UCT16" i="3"/>
  <c r="UCQ16" i="3"/>
  <c r="UCP16" i="3"/>
  <c r="UCM16" i="3"/>
  <c r="UCL16" i="3"/>
  <c r="UCI16" i="3"/>
  <c r="UCH16" i="3"/>
  <c r="UCE16" i="3"/>
  <c r="UCD16" i="3"/>
  <c r="UCA16" i="3"/>
  <c r="UBZ16" i="3"/>
  <c r="UBW16" i="3"/>
  <c r="UBV16" i="3"/>
  <c r="UBS16" i="3"/>
  <c r="UBR16" i="3"/>
  <c r="UBO16" i="3"/>
  <c r="UBN16" i="3"/>
  <c r="UBK16" i="3"/>
  <c r="UBJ16" i="3"/>
  <c r="UBG16" i="3"/>
  <c r="UBF16" i="3"/>
  <c r="UBC16" i="3"/>
  <c r="UBB16" i="3"/>
  <c r="UAY16" i="3"/>
  <c r="UAX16" i="3"/>
  <c r="UAU16" i="3"/>
  <c r="UAT16" i="3"/>
  <c r="UAQ16" i="3"/>
  <c r="UAP16" i="3"/>
  <c r="UAM16" i="3"/>
  <c r="UAL16" i="3"/>
  <c r="UAI16" i="3"/>
  <c r="UAH16" i="3"/>
  <c r="UAE16" i="3"/>
  <c r="UAD16" i="3"/>
  <c r="UAB16" i="3"/>
  <c r="UAA16" i="3"/>
  <c r="TZZ16" i="3"/>
  <c r="TZW16" i="3"/>
  <c r="TZV16" i="3"/>
  <c r="TZS16" i="3"/>
  <c r="TZR16" i="3"/>
  <c r="TZO16" i="3"/>
  <c r="TZN16" i="3"/>
  <c r="TZL16" i="3"/>
  <c r="TZK16" i="3"/>
  <c r="TZJ16" i="3"/>
  <c r="TZG16" i="3"/>
  <c r="TZF16" i="3"/>
  <c r="TZC16" i="3"/>
  <c r="TZB16" i="3"/>
  <c r="TYY16" i="3"/>
  <c r="TYX16" i="3"/>
  <c r="TYU16" i="3"/>
  <c r="TYT16" i="3"/>
  <c r="TYQ16" i="3"/>
  <c r="TYP16" i="3"/>
  <c r="TYM16" i="3"/>
  <c r="TYL16" i="3"/>
  <c r="TYI16" i="3"/>
  <c r="TYH16" i="3"/>
  <c r="TYE16" i="3"/>
  <c r="TYD16" i="3"/>
  <c r="TYA16" i="3"/>
  <c r="TXZ16" i="3"/>
  <c r="TXX16" i="3"/>
  <c r="TXW16" i="3"/>
  <c r="TXV16" i="3"/>
  <c r="TXT16" i="3"/>
  <c r="TXS16" i="3"/>
  <c r="TXR16" i="3"/>
  <c r="TXO16" i="3"/>
  <c r="TXN16" i="3"/>
  <c r="TXK16" i="3"/>
  <c r="TXJ16" i="3"/>
  <c r="TXG16" i="3"/>
  <c r="TXF16" i="3"/>
  <c r="TXC16" i="3"/>
  <c r="TXB16" i="3"/>
  <c r="TWY16" i="3"/>
  <c r="TWX16" i="3"/>
  <c r="TWU16" i="3"/>
  <c r="TWT16" i="3"/>
  <c r="TWQ16" i="3"/>
  <c r="TWP16" i="3"/>
  <c r="TWM16" i="3"/>
  <c r="TWL16" i="3"/>
  <c r="TWJ16" i="3"/>
  <c r="TWI16" i="3"/>
  <c r="TWH16" i="3"/>
  <c r="TWF16" i="3"/>
  <c r="TWE16" i="3"/>
  <c r="TWD16" i="3"/>
  <c r="TWB16" i="3"/>
  <c r="TWA16" i="3"/>
  <c r="TVZ16" i="3"/>
  <c r="TVW16" i="3"/>
  <c r="TVV16" i="3"/>
  <c r="TVS16" i="3"/>
  <c r="TVR16" i="3"/>
  <c r="TVO16" i="3"/>
  <c r="TVN16" i="3"/>
  <c r="TVK16" i="3"/>
  <c r="TVJ16" i="3"/>
  <c r="TVG16" i="3"/>
  <c r="TVF16" i="3"/>
  <c r="TVC16" i="3"/>
  <c r="TVB16" i="3"/>
  <c r="TUY16" i="3"/>
  <c r="TUX16" i="3"/>
  <c r="TUU16" i="3"/>
  <c r="TUT16" i="3"/>
  <c r="TUQ16" i="3"/>
  <c r="TUP16" i="3"/>
  <c r="TUN16" i="3"/>
  <c r="TUM16" i="3"/>
  <c r="TUL16" i="3"/>
  <c r="TUI16" i="3"/>
  <c r="TUH16" i="3"/>
  <c r="TUF16" i="3"/>
  <c r="TUE16" i="3"/>
  <c r="TUD16" i="3"/>
  <c r="TUA16" i="3"/>
  <c r="TTZ16" i="3"/>
  <c r="TTW16" i="3"/>
  <c r="TTV16" i="3"/>
  <c r="TTS16" i="3"/>
  <c r="TTR16" i="3"/>
  <c r="TTO16" i="3"/>
  <c r="TTN16" i="3"/>
  <c r="TTK16" i="3"/>
  <c r="TTJ16" i="3"/>
  <c r="TTG16" i="3"/>
  <c r="TTF16" i="3"/>
  <c r="TTC16" i="3"/>
  <c r="TTB16" i="3"/>
  <c r="TSY16" i="3"/>
  <c r="TSX16" i="3"/>
  <c r="TSU16" i="3"/>
  <c r="TST16" i="3"/>
  <c r="TSR16" i="3"/>
  <c r="TSQ16" i="3"/>
  <c r="TSP16" i="3"/>
  <c r="TSM16" i="3"/>
  <c r="TSL16" i="3"/>
  <c r="TSI16" i="3"/>
  <c r="TSH16" i="3"/>
  <c r="TSE16" i="3"/>
  <c r="TSD16" i="3"/>
  <c r="TSA16" i="3"/>
  <c r="TRZ16" i="3"/>
  <c r="TRW16" i="3"/>
  <c r="TRV16" i="3"/>
  <c r="TRS16" i="3"/>
  <c r="TRR16" i="3"/>
  <c r="TRO16" i="3"/>
  <c r="TRN16" i="3"/>
  <c r="TRK16" i="3"/>
  <c r="TRJ16" i="3"/>
  <c r="TRG16" i="3"/>
  <c r="TRF16" i="3"/>
  <c r="TRC16" i="3"/>
  <c r="TRB16" i="3"/>
  <c r="TQY16" i="3"/>
  <c r="TQX16" i="3"/>
  <c r="TQV16" i="3"/>
  <c r="TQU16" i="3"/>
  <c r="TQT16" i="3"/>
  <c r="TQQ16" i="3"/>
  <c r="TQP16" i="3"/>
  <c r="TQM16" i="3"/>
  <c r="TQL16" i="3"/>
  <c r="TQI16" i="3"/>
  <c r="TQH16" i="3"/>
  <c r="TQE16" i="3"/>
  <c r="TQD16" i="3"/>
  <c r="TQA16" i="3"/>
  <c r="TPZ16" i="3"/>
  <c r="TPW16" i="3"/>
  <c r="TPV16" i="3"/>
  <c r="TPS16" i="3"/>
  <c r="TPR16" i="3"/>
  <c r="TPO16" i="3"/>
  <c r="TPN16" i="3"/>
  <c r="TPK16" i="3"/>
  <c r="TPJ16" i="3"/>
  <c r="TPG16" i="3"/>
  <c r="TPF16" i="3"/>
  <c r="TPC16" i="3"/>
  <c r="TPB16" i="3"/>
  <c r="TOY16" i="3"/>
  <c r="TOX16" i="3"/>
  <c r="TOU16" i="3"/>
  <c r="TOT16" i="3"/>
  <c r="TOR16" i="3"/>
  <c r="TOQ16" i="3"/>
  <c r="TOP16" i="3"/>
  <c r="TOM16" i="3"/>
  <c r="TOL16" i="3"/>
  <c r="TOI16" i="3"/>
  <c r="TOH16" i="3"/>
  <c r="TOE16" i="3"/>
  <c r="TOD16" i="3"/>
  <c r="TOA16" i="3"/>
  <c r="TNZ16" i="3"/>
  <c r="TNW16" i="3"/>
  <c r="TNV16" i="3"/>
  <c r="TNS16" i="3"/>
  <c r="TNR16" i="3"/>
  <c r="TNO16" i="3"/>
  <c r="TNN16" i="3"/>
  <c r="TNK16" i="3"/>
  <c r="TNJ16" i="3"/>
  <c r="TNG16" i="3"/>
  <c r="TNF16" i="3"/>
  <c r="TND16" i="3"/>
  <c r="TNC16" i="3"/>
  <c r="TNB16" i="3"/>
  <c r="TMY16" i="3"/>
  <c r="TMX16" i="3"/>
  <c r="TMU16" i="3"/>
  <c r="TMT16" i="3"/>
  <c r="TMR16" i="3"/>
  <c r="TMQ16" i="3"/>
  <c r="TMP16" i="3"/>
  <c r="TMM16" i="3"/>
  <c r="TML16" i="3"/>
  <c r="TMI16" i="3"/>
  <c r="TMH16" i="3"/>
  <c r="TME16" i="3"/>
  <c r="TMD16" i="3"/>
  <c r="TMA16" i="3"/>
  <c r="TLZ16" i="3"/>
  <c r="TLW16" i="3"/>
  <c r="TLV16" i="3"/>
  <c r="TLS16" i="3"/>
  <c r="TLR16" i="3"/>
  <c r="TLO16" i="3"/>
  <c r="TLN16" i="3"/>
  <c r="TLK16" i="3"/>
  <c r="TLJ16" i="3"/>
  <c r="TLH16" i="3"/>
  <c r="TLG16" i="3"/>
  <c r="TLF16" i="3"/>
  <c r="TLC16" i="3"/>
  <c r="TLB16" i="3"/>
  <c r="TKY16" i="3"/>
  <c r="TKX16" i="3"/>
  <c r="TKU16" i="3"/>
  <c r="TKT16" i="3"/>
  <c r="TKQ16" i="3"/>
  <c r="TKP16" i="3"/>
  <c r="TKM16" i="3"/>
  <c r="TKL16" i="3"/>
  <c r="TKI16" i="3"/>
  <c r="TKH16" i="3"/>
  <c r="TKE16" i="3"/>
  <c r="TKD16" i="3"/>
  <c r="TKA16" i="3"/>
  <c r="TJZ16" i="3"/>
  <c r="TJW16" i="3"/>
  <c r="TJV16" i="3"/>
  <c r="TJS16" i="3"/>
  <c r="TJR16" i="3"/>
  <c r="TJO16" i="3"/>
  <c r="TJN16" i="3"/>
  <c r="TJL16" i="3"/>
  <c r="TJK16" i="3"/>
  <c r="TJJ16" i="3"/>
  <c r="TJG16" i="3"/>
  <c r="TJF16" i="3"/>
  <c r="TJD16" i="3"/>
  <c r="TJC16" i="3"/>
  <c r="TJB16" i="3"/>
  <c r="TIY16" i="3"/>
  <c r="TIX16" i="3"/>
  <c r="TIU16" i="3"/>
  <c r="TIT16" i="3"/>
  <c r="TIQ16" i="3"/>
  <c r="TIP16" i="3"/>
  <c r="TIM16" i="3"/>
  <c r="TIL16" i="3"/>
  <c r="TII16" i="3"/>
  <c r="TIH16" i="3"/>
  <c r="TIE16" i="3"/>
  <c r="TID16" i="3"/>
  <c r="TIA16" i="3"/>
  <c r="THZ16" i="3"/>
  <c r="THW16" i="3"/>
  <c r="THV16" i="3"/>
  <c r="THS16" i="3"/>
  <c r="THR16" i="3"/>
  <c r="THP16" i="3"/>
  <c r="THO16" i="3"/>
  <c r="THN16" i="3"/>
  <c r="THK16" i="3"/>
  <c r="THJ16" i="3"/>
  <c r="THG16" i="3"/>
  <c r="THF16" i="3"/>
  <c r="THC16" i="3"/>
  <c r="THB16" i="3"/>
  <c r="TGY16" i="3"/>
  <c r="TGX16" i="3"/>
  <c r="TGU16" i="3"/>
  <c r="TGT16" i="3"/>
  <c r="TGQ16" i="3"/>
  <c r="TGP16" i="3"/>
  <c r="TGM16" i="3"/>
  <c r="TGL16" i="3"/>
  <c r="TGI16" i="3"/>
  <c r="TGH16" i="3"/>
  <c r="TGE16" i="3"/>
  <c r="TGD16" i="3"/>
  <c r="TGA16" i="3"/>
  <c r="TFZ16" i="3"/>
  <c r="TFW16" i="3"/>
  <c r="TFV16" i="3"/>
  <c r="TFS16" i="3"/>
  <c r="TFR16" i="3"/>
  <c r="TFO16" i="3"/>
  <c r="TFN16" i="3"/>
  <c r="TFK16" i="3"/>
  <c r="TFJ16" i="3"/>
  <c r="TFG16" i="3"/>
  <c r="TFF16" i="3"/>
  <c r="TFC16" i="3"/>
  <c r="TFB16" i="3"/>
  <c r="TEY16" i="3"/>
  <c r="TEX16" i="3"/>
  <c r="TEU16" i="3"/>
  <c r="TET16" i="3"/>
  <c r="TEQ16" i="3"/>
  <c r="TEP16" i="3"/>
  <c r="TEM16" i="3"/>
  <c r="TEL16" i="3"/>
  <c r="TEI16" i="3"/>
  <c r="TEH16" i="3"/>
  <c r="TEE16" i="3"/>
  <c r="TED16" i="3"/>
  <c r="TEA16" i="3"/>
  <c r="TDZ16" i="3"/>
  <c r="TDX16" i="3"/>
  <c r="TDW16" i="3"/>
  <c r="TDV16" i="3"/>
  <c r="TDS16" i="3"/>
  <c r="TDR16" i="3"/>
  <c r="TDO16" i="3"/>
  <c r="TDN16" i="3"/>
  <c r="TDK16" i="3"/>
  <c r="TDJ16" i="3"/>
  <c r="TDG16" i="3"/>
  <c r="TDF16" i="3"/>
  <c r="TDC16" i="3"/>
  <c r="TDB16" i="3"/>
  <c r="TCY16" i="3"/>
  <c r="TCX16" i="3"/>
  <c r="TCU16" i="3"/>
  <c r="TCT16" i="3"/>
  <c r="TCQ16" i="3"/>
  <c r="TCP16" i="3"/>
  <c r="TCM16" i="3"/>
  <c r="TCL16" i="3"/>
  <c r="TCI16" i="3"/>
  <c r="TCH16" i="3"/>
  <c r="TCE16" i="3"/>
  <c r="TCD16" i="3"/>
  <c r="TCA16" i="3"/>
  <c r="TBZ16" i="3"/>
  <c r="TBW16" i="3"/>
  <c r="TBV16" i="3"/>
  <c r="TBS16" i="3"/>
  <c r="TBR16" i="3"/>
  <c r="TBP16" i="3"/>
  <c r="TBO16" i="3"/>
  <c r="TBN16" i="3"/>
  <c r="TBK16" i="3"/>
  <c r="TBJ16" i="3"/>
  <c r="TBG16" i="3"/>
  <c r="TBF16" i="3"/>
  <c r="TBC16" i="3"/>
  <c r="TBB16" i="3"/>
  <c r="TAY16" i="3"/>
  <c r="TAX16" i="3"/>
  <c r="TAU16" i="3"/>
  <c r="TAT16" i="3"/>
  <c r="TAQ16" i="3"/>
  <c r="TAP16" i="3"/>
  <c r="TAM16" i="3"/>
  <c r="TAL16" i="3"/>
  <c r="TAI16" i="3"/>
  <c r="TAH16" i="3"/>
  <c r="TAF16" i="3"/>
  <c r="TAE16" i="3"/>
  <c r="TAD16" i="3"/>
  <c r="TAA16" i="3"/>
  <c r="SZZ16" i="3"/>
  <c r="SZX16" i="3"/>
  <c r="SZW16" i="3"/>
  <c r="SZV16" i="3"/>
  <c r="SZS16" i="3"/>
  <c r="SZR16" i="3"/>
  <c r="SZO16" i="3"/>
  <c r="SZN16" i="3"/>
  <c r="SZK16" i="3"/>
  <c r="SZJ16" i="3"/>
  <c r="SZG16" i="3"/>
  <c r="SZF16" i="3"/>
  <c r="SZC16" i="3"/>
  <c r="SZB16" i="3"/>
  <c r="SYY16" i="3"/>
  <c r="SYX16" i="3"/>
  <c r="SYU16" i="3"/>
  <c r="SYT16" i="3"/>
  <c r="SYQ16" i="3"/>
  <c r="SYP16" i="3"/>
  <c r="SYM16" i="3"/>
  <c r="SYL16" i="3"/>
  <c r="SYJ16" i="3"/>
  <c r="SYI16" i="3"/>
  <c r="SYH16" i="3"/>
  <c r="SYE16" i="3"/>
  <c r="SYD16" i="3"/>
  <c r="SYB16" i="3"/>
  <c r="SYA16" i="3"/>
  <c r="SXZ16" i="3"/>
  <c r="SXW16" i="3"/>
  <c r="SXV16" i="3"/>
  <c r="SXS16" i="3"/>
  <c r="SXR16" i="3"/>
  <c r="SXO16" i="3"/>
  <c r="SXN16" i="3"/>
  <c r="SXK16" i="3"/>
  <c r="SXJ16" i="3"/>
  <c r="SXG16" i="3"/>
  <c r="SXF16" i="3"/>
  <c r="SXC16" i="3"/>
  <c r="SXB16" i="3"/>
  <c r="SWY16" i="3"/>
  <c r="SWX16" i="3"/>
  <c r="SWU16" i="3"/>
  <c r="SWT16" i="3"/>
  <c r="SWQ16" i="3"/>
  <c r="SWP16" i="3"/>
  <c r="SWN16" i="3"/>
  <c r="SWM16" i="3"/>
  <c r="SWL16" i="3"/>
  <c r="SWI16" i="3"/>
  <c r="SWH16" i="3"/>
  <c r="SWE16" i="3"/>
  <c r="SWD16" i="3"/>
  <c r="SWA16" i="3"/>
  <c r="SVZ16" i="3"/>
  <c r="SVW16" i="3"/>
  <c r="SVV16" i="3"/>
  <c r="SVS16" i="3"/>
  <c r="SVR16" i="3"/>
  <c r="SVO16" i="3"/>
  <c r="SVN16" i="3"/>
  <c r="SVK16" i="3"/>
  <c r="SVJ16" i="3"/>
  <c r="SVG16" i="3"/>
  <c r="SVF16" i="3"/>
  <c r="SVC16" i="3"/>
  <c r="SVB16" i="3"/>
  <c r="SUY16" i="3"/>
  <c r="SUX16" i="3"/>
  <c r="SUU16" i="3"/>
  <c r="SUT16" i="3"/>
  <c r="SUR16" i="3"/>
  <c r="SUQ16" i="3"/>
  <c r="SUP16" i="3"/>
  <c r="SUM16" i="3"/>
  <c r="SUL16" i="3"/>
  <c r="SUI16" i="3"/>
  <c r="SUH16" i="3"/>
  <c r="SUE16" i="3"/>
  <c r="SUD16" i="3"/>
  <c r="SUB16" i="3"/>
  <c r="SUA16" i="3"/>
  <c r="STZ16" i="3"/>
  <c r="STW16" i="3"/>
  <c r="STV16" i="3"/>
  <c r="STS16" i="3"/>
  <c r="STR16" i="3"/>
  <c r="STO16" i="3"/>
  <c r="STN16" i="3"/>
  <c r="STK16" i="3"/>
  <c r="STJ16" i="3"/>
  <c r="STG16" i="3"/>
  <c r="STF16" i="3"/>
  <c r="STC16" i="3"/>
  <c r="STB16" i="3"/>
  <c r="SSY16" i="3"/>
  <c r="SSX16" i="3"/>
  <c r="SSU16" i="3"/>
  <c r="SST16" i="3"/>
  <c r="SSQ16" i="3"/>
  <c r="SSP16" i="3"/>
  <c r="SSN16" i="3"/>
  <c r="SSM16" i="3"/>
  <c r="SSL16" i="3"/>
  <c r="SSJ16" i="3"/>
  <c r="SSI16" i="3"/>
  <c r="SSH16" i="3"/>
  <c r="SSE16" i="3"/>
  <c r="SSD16" i="3"/>
  <c r="SSA16" i="3"/>
  <c r="SRZ16" i="3"/>
  <c r="SRW16" i="3"/>
  <c r="SRV16" i="3"/>
  <c r="SRS16" i="3"/>
  <c r="SRR16" i="3"/>
  <c r="SRO16" i="3"/>
  <c r="SRN16" i="3"/>
  <c r="SRK16" i="3"/>
  <c r="SRJ16" i="3"/>
  <c r="SRG16" i="3"/>
  <c r="SRF16" i="3"/>
  <c r="SRC16" i="3"/>
  <c r="SRB16" i="3"/>
  <c r="SQZ16" i="3"/>
  <c r="SQY16" i="3"/>
  <c r="SQX16" i="3"/>
  <c r="SQV16" i="3"/>
  <c r="SQU16" i="3"/>
  <c r="SQT16" i="3"/>
  <c r="SQQ16" i="3"/>
  <c r="SQP16" i="3"/>
  <c r="SQM16" i="3"/>
  <c r="SQL16" i="3"/>
  <c r="SQI16" i="3"/>
  <c r="SQH16" i="3"/>
  <c r="SQE16" i="3"/>
  <c r="SQD16" i="3"/>
  <c r="SQA16" i="3"/>
  <c r="SPZ16" i="3"/>
  <c r="SPW16" i="3"/>
  <c r="SPV16" i="3"/>
  <c r="SPS16" i="3"/>
  <c r="SPR16" i="3"/>
  <c r="SPO16" i="3"/>
  <c r="SPN16" i="3"/>
  <c r="SPK16" i="3"/>
  <c r="SPJ16" i="3"/>
  <c r="SPG16" i="3"/>
  <c r="SPF16" i="3"/>
  <c r="SPD16" i="3"/>
  <c r="SPC16" i="3"/>
  <c r="SPB16" i="3"/>
  <c r="SOY16" i="3"/>
  <c r="SOX16" i="3"/>
  <c r="SOU16" i="3"/>
  <c r="SOT16" i="3"/>
  <c r="SOQ16" i="3"/>
  <c r="SOP16" i="3"/>
  <c r="SOM16" i="3"/>
  <c r="SOL16" i="3"/>
  <c r="SOI16" i="3"/>
  <c r="SOH16" i="3"/>
  <c r="SOE16" i="3"/>
  <c r="SOD16" i="3"/>
  <c r="SOA16" i="3"/>
  <c r="SNZ16" i="3"/>
  <c r="SNX16" i="3"/>
  <c r="SNW16" i="3"/>
  <c r="SNV16" i="3"/>
  <c r="SNS16" i="3"/>
  <c r="SNR16" i="3"/>
  <c r="SNO16" i="3"/>
  <c r="SNN16" i="3"/>
  <c r="SNK16" i="3"/>
  <c r="SNJ16" i="3"/>
  <c r="SNH16" i="3"/>
  <c r="SNG16" i="3"/>
  <c r="SNF16" i="3"/>
  <c r="SNC16" i="3"/>
  <c r="SNB16" i="3"/>
  <c r="SMY16" i="3"/>
  <c r="SMX16" i="3"/>
  <c r="SMU16" i="3"/>
  <c r="SMT16" i="3"/>
  <c r="SMQ16" i="3"/>
  <c r="SMP16" i="3"/>
  <c r="SMM16" i="3"/>
  <c r="SML16" i="3"/>
  <c r="SMI16" i="3"/>
  <c r="SMH16" i="3"/>
  <c r="SME16" i="3"/>
  <c r="SMD16" i="3"/>
  <c r="SMA16" i="3"/>
  <c r="SLZ16" i="3"/>
  <c r="SLW16" i="3"/>
  <c r="SLV16" i="3"/>
  <c r="SLS16" i="3"/>
  <c r="SLR16" i="3"/>
  <c r="SLO16" i="3"/>
  <c r="SLN16" i="3"/>
  <c r="SLL16" i="3"/>
  <c r="SLK16" i="3"/>
  <c r="SLJ16" i="3"/>
  <c r="SLG16" i="3"/>
  <c r="SLF16" i="3"/>
  <c r="SLC16" i="3"/>
  <c r="SLB16" i="3"/>
  <c r="SKY16" i="3"/>
  <c r="SKX16" i="3"/>
  <c r="SKV16" i="3"/>
  <c r="SKU16" i="3"/>
  <c r="SKT16" i="3"/>
  <c r="SKQ16" i="3"/>
  <c r="SKP16" i="3"/>
  <c r="SKM16" i="3"/>
  <c r="SKL16" i="3"/>
  <c r="SKI16" i="3"/>
  <c r="SKH16" i="3"/>
  <c r="SKE16" i="3"/>
  <c r="SKD16" i="3"/>
  <c r="SKA16" i="3"/>
  <c r="SJZ16" i="3"/>
  <c r="SJW16" i="3"/>
  <c r="SJV16" i="3"/>
  <c r="SJS16" i="3"/>
  <c r="SJR16" i="3"/>
  <c r="SJP16" i="3"/>
  <c r="SJO16" i="3"/>
  <c r="SJN16" i="3"/>
  <c r="SJK16" i="3"/>
  <c r="SJJ16" i="3"/>
  <c r="SJH16" i="3"/>
  <c r="SJG16" i="3"/>
  <c r="SJF16" i="3"/>
  <c r="SJC16" i="3"/>
  <c r="SJB16" i="3"/>
  <c r="SIY16" i="3"/>
  <c r="SIX16" i="3"/>
  <c r="SIU16" i="3"/>
  <c r="SIT16" i="3"/>
  <c r="SIQ16" i="3"/>
  <c r="SIP16" i="3"/>
  <c r="SIM16" i="3"/>
  <c r="SIL16" i="3"/>
  <c r="SII16" i="3"/>
  <c r="SIH16" i="3"/>
  <c r="SIE16" i="3"/>
  <c r="SID16" i="3"/>
  <c r="SIA16" i="3"/>
  <c r="SHZ16" i="3"/>
  <c r="SHW16" i="3"/>
  <c r="SHV16" i="3"/>
  <c r="SHT16" i="3"/>
  <c r="SHS16" i="3"/>
  <c r="SHR16" i="3"/>
  <c r="SHO16" i="3"/>
  <c r="SHN16" i="3"/>
  <c r="SHK16" i="3"/>
  <c r="SHJ16" i="3"/>
  <c r="SHG16" i="3"/>
  <c r="SHF16" i="3"/>
  <c r="SHC16" i="3"/>
  <c r="SHB16" i="3"/>
  <c r="SGY16" i="3"/>
  <c r="SGX16" i="3"/>
  <c r="SGU16" i="3"/>
  <c r="SGT16" i="3"/>
  <c r="SGQ16" i="3"/>
  <c r="SGP16" i="3"/>
  <c r="SGM16" i="3"/>
  <c r="SGL16" i="3"/>
  <c r="SGI16" i="3"/>
  <c r="SGH16" i="3"/>
  <c r="SGE16" i="3"/>
  <c r="SGD16" i="3"/>
  <c r="SGA16" i="3"/>
  <c r="SFZ16" i="3"/>
  <c r="SFW16" i="3"/>
  <c r="SFV16" i="3"/>
  <c r="SFT16" i="3"/>
  <c r="SFS16" i="3"/>
  <c r="SFR16" i="3"/>
  <c r="SFO16" i="3"/>
  <c r="SFN16" i="3"/>
  <c r="SFL16" i="3"/>
  <c r="SFK16" i="3"/>
  <c r="SFJ16" i="3"/>
  <c r="SFG16" i="3"/>
  <c r="SFF16" i="3"/>
  <c r="SFC16" i="3"/>
  <c r="SFB16" i="3"/>
  <c r="SEY16" i="3"/>
  <c r="SEX16" i="3"/>
  <c r="SEU16" i="3"/>
  <c r="SET16" i="3"/>
  <c r="SEQ16" i="3"/>
  <c r="SEP16" i="3"/>
  <c r="SEM16" i="3"/>
  <c r="SEL16" i="3"/>
  <c r="SEI16" i="3"/>
  <c r="SEH16" i="3"/>
  <c r="SEE16" i="3"/>
  <c r="SED16" i="3"/>
  <c r="SEB16" i="3"/>
  <c r="SEA16" i="3"/>
  <c r="SDZ16" i="3"/>
  <c r="SDW16" i="3"/>
  <c r="SDV16" i="3"/>
  <c r="SDS16" i="3"/>
  <c r="SDR16" i="3"/>
  <c r="SDO16" i="3"/>
  <c r="SDN16" i="3"/>
  <c r="SDK16" i="3"/>
  <c r="SDJ16" i="3"/>
  <c r="SDG16" i="3"/>
  <c r="SDF16" i="3"/>
  <c r="SDC16" i="3"/>
  <c r="SDB16" i="3"/>
  <c r="SCY16" i="3"/>
  <c r="SCX16" i="3"/>
  <c r="SCU16" i="3"/>
  <c r="SCT16" i="3"/>
  <c r="SCQ16" i="3"/>
  <c r="SCP16" i="3"/>
  <c r="SCM16" i="3"/>
  <c r="SCL16" i="3"/>
  <c r="SCI16" i="3"/>
  <c r="SCH16" i="3"/>
  <c r="SCE16" i="3"/>
  <c r="SCD16" i="3"/>
  <c r="SCB16" i="3"/>
  <c r="SCA16" i="3"/>
  <c r="SBZ16" i="3"/>
  <c r="SBW16" i="3"/>
  <c r="SBV16" i="3"/>
  <c r="SBS16" i="3"/>
  <c r="SBR16" i="3"/>
  <c r="SBO16" i="3"/>
  <c r="SBN16" i="3"/>
  <c r="SBK16" i="3"/>
  <c r="SBJ16" i="3"/>
  <c r="SBG16" i="3"/>
  <c r="SBF16" i="3"/>
  <c r="SBC16" i="3"/>
  <c r="SBB16" i="3"/>
  <c r="SAY16" i="3"/>
  <c r="SAX16" i="3"/>
  <c r="SAU16" i="3"/>
  <c r="SAT16" i="3"/>
  <c r="SAQ16" i="3"/>
  <c r="SAP16" i="3"/>
  <c r="SAM16" i="3"/>
  <c r="SAL16" i="3"/>
  <c r="SAJ16" i="3"/>
  <c r="SAI16" i="3"/>
  <c r="SAH16" i="3"/>
  <c r="SAE16" i="3"/>
  <c r="SAD16" i="3"/>
  <c r="SAA16" i="3"/>
  <c r="RZZ16" i="3"/>
  <c r="RZW16" i="3"/>
  <c r="RZV16" i="3"/>
  <c r="RZS16" i="3"/>
  <c r="RZR16" i="3"/>
  <c r="RZO16" i="3"/>
  <c r="RZN16" i="3"/>
  <c r="RZK16" i="3"/>
  <c r="RZJ16" i="3"/>
  <c r="RZG16" i="3"/>
  <c r="RZF16" i="3"/>
  <c r="RZC16" i="3"/>
  <c r="RZB16" i="3"/>
  <c r="RYY16" i="3"/>
  <c r="RYX16" i="3"/>
  <c r="RYU16" i="3"/>
  <c r="RYT16" i="3"/>
  <c r="RYQ16" i="3"/>
  <c r="RYP16" i="3"/>
  <c r="RYN16" i="3"/>
  <c r="RYM16" i="3"/>
  <c r="RYL16" i="3"/>
  <c r="RYI16" i="3"/>
  <c r="RYH16" i="3"/>
  <c r="RYE16" i="3"/>
  <c r="RYD16" i="3"/>
  <c r="RYA16" i="3"/>
  <c r="RXZ16" i="3"/>
  <c r="RXX16" i="3"/>
  <c r="RXW16" i="3"/>
  <c r="RXV16" i="3"/>
  <c r="RXS16" i="3"/>
  <c r="RXR16" i="3"/>
  <c r="RXO16" i="3"/>
  <c r="RXN16" i="3"/>
  <c r="RXK16" i="3"/>
  <c r="RXJ16" i="3"/>
  <c r="RXG16" i="3"/>
  <c r="RXF16" i="3"/>
  <c r="RXC16" i="3"/>
  <c r="RXB16" i="3"/>
  <c r="RWY16" i="3"/>
  <c r="RWX16" i="3"/>
  <c r="RWU16" i="3"/>
  <c r="RWT16" i="3"/>
  <c r="RWR16" i="3"/>
  <c r="RWQ16" i="3"/>
  <c r="RWP16" i="3"/>
  <c r="RWM16" i="3"/>
  <c r="RWL16" i="3"/>
  <c r="RWJ16" i="3"/>
  <c r="RWI16" i="3"/>
  <c r="RWH16" i="3"/>
  <c r="RWE16" i="3"/>
  <c r="RWD16" i="3"/>
  <c r="RWA16" i="3"/>
  <c r="RVZ16" i="3"/>
  <c r="RVW16" i="3"/>
  <c r="RVV16" i="3"/>
  <c r="RVS16" i="3"/>
  <c r="RVR16" i="3"/>
  <c r="RVO16" i="3"/>
  <c r="RVN16" i="3"/>
  <c r="RVK16" i="3"/>
  <c r="RVJ16" i="3"/>
  <c r="RVG16" i="3"/>
  <c r="RVF16" i="3"/>
  <c r="RVC16" i="3"/>
  <c r="RVB16" i="3"/>
  <c r="RUY16" i="3"/>
  <c r="RUX16" i="3"/>
  <c r="RUV16" i="3"/>
  <c r="RUU16" i="3"/>
  <c r="RUT16" i="3"/>
  <c r="RUR16" i="3"/>
  <c r="RUQ16" i="3"/>
  <c r="RUP16" i="3"/>
  <c r="RUM16" i="3"/>
  <c r="RUL16" i="3"/>
  <c r="RUI16" i="3"/>
  <c r="RUH16" i="3"/>
  <c r="RUE16" i="3"/>
  <c r="RUD16" i="3"/>
  <c r="RUA16" i="3"/>
  <c r="RTZ16" i="3"/>
  <c r="RTW16" i="3"/>
  <c r="RTV16" i="3"/>
  <c r="RTS16" i="3"/>
  <c r="RTR16" i="3"/>
  <c r="RTO16" i="3"/>
  <c r="RTN16" i="3"/>
  <c r="RTK16" i="3"/>
  <c r="RTJ16" i="3"/>
  <c r="RTG16" i="3"/>
  <c r="RTF16" i="3"/>
  <c r="RTC16" i="3"/>
  <c r="RTB16" i="3"/>
  <c r="RSY16" i="3"/>
  <c r="RSX16" i="3"/>
  <c r="RSU16" i="3"/>
  <c r="RST16" i="3"/>
  <c r="RSQ16" i="3"/>
  <c r="RSP16" i="3"/>
  <c r="RSM16" i="3"/>
  <c r="RSL16" i="3"/>
  <c r="RSI16" i="3"/>
  <c r="RSH16" i="3"/>
  <c r="RSE16" i="3"/>
  <c r="RSD16" i="3"/>
  <c r="RSA16" i="3"/>
  <c r="RRZ16" i="3"/>
  <c r="RRW16" i="3"/>
  <c r="RRV16" i="3"/>
  <c r="RRS16" i="3"/>
  <c r="RRR16" i="3"/>
  <c r="RRO16" i="3"/>
  <c r="RRN16" i="3"/>
  <c r="RRK16" i="3"/>
  <c r="RRJ16" i="3"/>
  <c r="RRG16" i="3"/>
  <c r="RRF16" i="3"/>
  <c r="RRD16" i="3"/>
  <c r="RRC16" i="3"/>
  <c r="RRB16" i="3"/>
  <c r="RQZ16" i="3"/>
  <c r="RQY16" i="3"/>
  <c r="RQX16" i="3"/>
  <c r="RQU16" i="3"/>
  <c r="RQT16" i="3"/>
  <c r="RQQ16" i="3"/>
  <c r="RQP16" i="3"/>
  <c r="RQM16" i="3"/>
  <c r="RQL16" i="3"/>
  <c r="RQI16" i="3"/>
  <c r="RQH16" i="3"/>
  <c r="RQE16" i="3"/>
  <c r="RQD16" i="3"/>
  <c r="RQA16" i="3"/>
  <c r="RPZ16" i="3"/>
  <c r="RPW16" i="3"/>
  <c r="RPV16" i="3"/>
  <c r="RPS16" i="3"/>
  <c r="RPR16" i="3"/>
  <c r="RPP16" i="3"/>
  <c r="RPO16" i="3"/>
  <c r="RPN16" i="3"/>
  <c r="RPK16" i="3"/>
  <c r="RPJ16" i="3"/>
  <c r="RPG16" i="3"/>
  <c r="RPF16" i="3"/>
  <c r="RPC16" i="3"/>
  <c r="RPB16" i="3"/>
  <c r="ROY16" i="3"/>
  <c r="ROX16" i="3"/>
  <c r="ROU16" i="3"/>
  <c r="ROT16" i="3"/>
  <c r="ROQ16" i="3"/>
  <c r="ROP16" i="3"/>
  <c r="ROM16" i="3"/>
  <c r="ROL16" i="3"/>
  <c r="ROI16" i="3"/>
  <c r="ROH16" i="3"/>
  <c r="ROE16" i="3"/>
  <c r="ROD16" i="3"/>
  <c r="ROA16" i="3"/>
  <c r="RNZ16" i="3"/>
  <c r="RNW16" i="3"/>
  <c r="RNV16" i="3"/>
  <c r="RNS16" i="3"/>
  <c r="RNR16" i="3"/>
  <c r="RNO16" i="3"/>
  <c r="RNN16" i="3"/>
  <c r="RNL16" i="3"/>
  <c r="RNK16" i="3"/>
  <c r="RNJ16" i="3"/>
  <c r="RNG16" i="3"/>
  <c r="RNF16" i="3"/>
  <c r="RNC16" i="3"/>
  <c r="RNB16" i="3"/>
  <c r="RMZ16" i="3"/>
  <c r="RMY16" i="3"/>
  <c r="RMX16" i="3"/>
  <c r="RMV16" i="3"/>
  <c r="RMU16" i="3"/>
  <c r="RMT16" i="3"/>
  <c r="RMQ16" i="3"/>
  <c r="RMP16" i="3"/>
  <c r="RMM16" i="3"/>
  <c r="RML16" i="3"/>
  <c r="RMI16" i="3"/>
  <c r="RMH16" i="3"/>
  <c r="RME16" i="3"/>
  <c r="RMD16" i="3"/>
  <c r="RMA16" i="3"/>
  <c r="RLZ16" i="3"/>
  <c r="RLW16" i="3"/>
  <c r="RLV16" i="3"/>
  <c r="RLS16" i="3"/>
  <c r="RLR16" i="3"/>
  <c r="RLP16" i="3"/>
  <c r="RLO16" i="3"/>
  <c r="RLN16" i="3"/>
  <c r="RLK16" i="3"/>
  <c r="RLJ16" i="3"/>
  <c r="RLH16" i="3"/>
  <c r="RLG16" i="3"/>
  <c r="RLF16" i="3"/>
  <c r="RLC16" i="3"/>
  <c r="RLB16" i="3"/>
  <c r="RKY16" i="3"/>
  <c r="RKX16" i="3"/>
  <c r="RKU16" i="3"/>
  <c r="RKT16" i="3"/>
  <c r="RKQ16" i="3"/>
  <c r="RKP16" i="3"/>
  <c r="RKM16" i="3"/>
  <c r="RKL16" i="3"/>
  <c r="RKI16" i="3"/>
  <c r="RKH16" i="3"/>
  <c r="RKE16" i="3"/>
  <c r="RKD16" i="3"/>
  <c r="RKA16" i="3"/>
  <c r="RJZ16" i="3"/>
  <c r="RJW16" i="3"/>
  <c r="RJV16" i="3"/>
  <c r="RJT16" i="3"/>
  <c r="RJS16" i="3"/>
  <c r="RJR16" i="3"/>
  <c r="RJP16" i="3"/>
  <c r="RJO16" i="3"/>
  <c r="RJN16" i="3"/>
  <c r="RJK16" i="3"/>
  <c r="RJJ16" i="3"/>
  <c r="RJG16" i="3"/>
  <c r="RJF16" i="3"/>
  <c r="RJC16" i="3"/>
  <c r="RJB16" i="3"/>
  <c r="RIY16" i="3"/>
  <c r="RIX16" i="3"/>
  <c r="RIU16" i="3"/>
  <c r="RIT16" i="3"/>
  <c r="RIQ16" i="3"/>
  <c r="RIP16" i="3"/>
  <c r="RIM16" i="3"/>
  <c r="RIL16" i="3"/>
  <c r="RII16" i="3"/>
  <c r="RIH16" i="3"/>
  <c r="RIE16" i="3"/>
  <c r="RID16" i="3"/>
  <c r="RIA16" i="3"/>
  <c r="RHZ16" i="3"/>
  <c r="RHX16" i="3"/>
  <c r="RHW16" i="3"/>
  <c r="RHV16" i="3"/>
  <c r="RHS16" i="3"/>
  <c r="RHR16" i="3"/>
  <c r="RHO16" i="3"/>
  <c r="RHN16" i="3"/>
  <c r="RHK16" i="3"/>
  <c r="RHJ16" i="3"/>
  <c r="RHG16" i="3"/>
  <c r="RHF16" i="3"/>
  <c r="RHC16" i="3"/>
  <c r="RHB16" i="3"/>
  <c r="RGY16" i="3"/>
  <c r="RGX16" i="3"/>
  <c r="RGU16" i="3"/>
  <c r="RGT16" i="3"/>
  <c r="RGQ16" i="3"/>
  <c r="RGP16" i="3"/>
  <c r="RGM16" i="3"/>
  <c r="RGL16" i="3"/>
  <c r="RGI16" i="3"/>
  <c r="RGH16" i="3"/>
  <c r="RGE16" i="3"/>
  <c r="RGD16" i="3"/>
  <c r="RGA16" i="3"/>
  <c r="RFZ16" i="3"/>
  <c r="RFW16" i="3"/>
  <c r="RFV16" i="3"/>
  <c r="RFS16" i="3"/>
  <c r="RFR16" i="3"/>
  <c r="RFO16" i="3"/>
  <c r="RFN16" i="3"/>
  <c r="RFK16" i="3"/>
  <c r="RFJ16" i="3"/>
  <c r="RFG16" i="3"/>
  <c r="RFF16" i="3"/>
  <c r="RFC16" i="3"/>
  <c r="RFB16" i="3"/>
  <c r="REY16" i="3"/>
  <c r="REX16" i="3"/>
  <c r="REU16" i="3"/>
  <c r="RET16" i="3"/>
  <c r="REQ16" i="3"/>
  <c r="REP16" i="3"/>
  <c r="REM16" i="3"/>
  <c r="REL16" i="3"/>
  <c r="REI16" i="3"/>
  <c r="REH16" i="3"/>
  <c r="REF16" i="3"/>
  <c r="REE16" i="3"/>
  <c r="RED16" i="3"/>
  <c r="REA16" i="3"/>
  <c r="RDZ16" i="3"/>
  <c r="RDW16" i="3"/>
  <c r="RDV16" i="3"/>
  <c r="RDS16" i="3"/>
  <c r="RDR16" i="3"/>
  <c r="RDO16" i="3"/>
  <c r="RDN16" i="3"/>
  <c r="RDK16" i="3"/>
  <c r="RDJ16" i="3"/>
  <c r="RDG16" i="3"/>
  <c r="RDF16" i="3"/>
  <c r="RDC16" i="3"/>
  <c r="RDB16" i="3"/>
  <c r="RCY16" i="3"/>
  <c r="RCX16" i="3"/>
  <c r="RCU16" i="3"/>
  <c r="RCT16" i="3"/>
  <c r="RCQ16" i="3"/>
  <c r="RCP16" i="3"/>
  <c r="RCM16" i="3"/>
  <c r="RCL16" i="3"/>
  <c r="RCI16" i="3"/>
  <c r="RCH16" i="3"/>
  <c r="RCF16" i="3"/>
  <c r="RCE16" i="3"/>
  <c r="RCD16" i="3"/>
  <c r="RCA16" i="3"/>
  <c r="RBZ16" i="3"/>
  <c r="RBW16" i="3"/>
  <c r="RBV16" i="3"/>
  <c r="RBS16" i="3"/>
  <c r="RBR16" i="3"/>
  <c r="RBO16" i="3"/>
  <c r="RBN16" i="3"/>
  <c r="RBK16" i="3"/>
  <c r="RBJ16" i="3"/>
  <c r="RBG16" i="3"/>
  <c r="RBF16" i="3"/>
  <c r="RBC16" i="3"/>
  <c r="RBB16" i="3"/>
  <c r="RAY16" i="3"/>
  <c r="RAX16" i="3"/>
  <c r="RAU16" i="3"/>
  <c r="RAT16" i="3"/>
  <c r="RAQ16" i="3"/>
  <c r="RAP16" i="3"/>
  <c r="RAN16" i="3"/>
  <c r="RAM16" i="3"/>
  <c r="RAL16" i="3"/>
  <c r="RAI16" i="3"/>
  <c r="RAH16" i="3"/>
  <c r="RAE16" i="3"/>
  <c r="RAD16" i="3"/>
  <c r="RAA16" i="3"/>
  <c r="QZZ16" i="3"/>
  <c r="QZW16" i="3"/>
  <c r="QZV16" i="3"/>
  <c r="QZS16" i="3"/>
  <c r="QZR16" i="3"/>
  <c r="QZO16" i="3"/>
  <c r="QZN16" i="3"/>
  <c r="QZK16" i="3"/>
  <c r="QZJ16" i="3"/>
  <c r="QZG16" i="3"/>
  <c r="QZF16" i="3"/>
  <c r="QZC16" i="3"/>
  <c r="QZB16" i="3"/>
  <c r="QYY16" i="3"/>
  <c r="QYX16" i="3"/>
  <c r="QYU16" i="3"/>
  <c r="QYT16" i="3"/>
  <c r="QYR16" i="3"/>
  <c r="QYQ16" i="3"/>
  <c r="QYP16" i="3"/>
  <c r="QYM16" i="3"/>
  <c r="QYL16" i="3"/>
  <c r="QYJ16" i="3"/>
  <c r="QYI16" i="3"/>
  <c r="QYH16" i="3"/>
  <c r="QYE16" i="3"/>
  <c r="QYD16" i="3"/>
  <c r="QYA16" i="3"/>
  <c r="QXZ16" i="3"/>
  <c r="QXW16" i="3"/>
  <c r="QXV16" i="3"/>
  <c r="QXS16" i="3"/>
  <c r="QXR16" i="3"/>
  <c r="QXO16" i="3"/>
  <c r="QXN16" i="3"/>
  <c r="QXK16" i="3"/>
  <c r="QXJ16" i="3"/>
  <c r="QXG16" i="3"/>
  <c r="QXF16" i="3"/>
  <c r="QXC16" i="3"/>
  <c r="QXB16" i="3"/>
  <c r="QWY16" i="3"/>
  <c r="QWX16" i="3"/>
  <c r="QWV16" i="3"/>
  <c r="QWU16" i="3"/>
  <c r="QWT16" i="3"/>
  <c r="QWR16" i="3"/>
  <c r="QWQ16" i="3"/>
  <c r="QWP16" i="3"/>
  <c r="QWM16" i="3"/>
  <c r="QWL16" i="3"/>
  <c r="QWI16" i="3"/>
  <c r="QWH16" i="3"/>
  <c r="QWE16" i="3"/>
  <c r="QWD16" i="3"/>
  <c r="QWA16" i="3"/>
  <c r="QVZ16" i="3"/>
  <c r="QVW16" i="3"/>
  <c r="QVV16" i="3"/>
  <c r="QVS16" i="3"/>
  <c r="QVR16" i="3"/>
  <c r="QVO16" i="3"/>
  <c r="QVN16" i="3"/>
  <c r="QVK16" i="3"/>
  <c r="QVJ16" i="3"/>
  <c r="QVG16" i="3"/>
  <c r="QVF16" i="3"/>
  <c r="QVC16" i="3"/>
  <c r="QVB16" i="3"/>
  <c r="QUZ16" i="3"/>
  <c r="QUY16" i="3"/>
  <c r="QUX16" i="3"/>
  <c r="QUU16" i="3"/>
  <c r="QUT16" i="3"/>
  <c r="QUQ16" i="3"/>
  <c r="QUP16" i="3"/>
  <c r="QUM16" i="3"/>
  <c r="QUL16" i="3"/>
  <c r="QUI16" i="3"/>
  <c r="QUH16" i="3"/>
  <c r="QUE16" i="3"/>
  <c r="QUD16" i="3"/>
  <c r="QUA16" i="3"/>
  <c r="QTZ16" i="3"/>
  <c r="QTW16" i="3"/>
  <c r="QTV16" i="3"/>
  <c r="QTS16" i="3"/>
  <c r="QTR16" i="3"/>
  <c r="QTO16" i="3"/>
  <c r="QTN16" i="3"/>
  <c r="QTK16" i="3"/>
  <c r="QTJ16" i="3"/>
  <c r="QTG16" i="3"/>
  <c r="QTF16" i="3"/>
  <c r="QTC16" i="3"/>
  <c r="QTB16" i="3"/>
  <c r="QSY16" i="3"/>
  <c r="QSX16" i="3"/>
  <c r="QSU16" i="3"/>
  <c r="QST16" i="3"/>
  <c r="QSQ16" i="3"/>
  <c r="QSP16" i="3"/>
  <c r="QSM16" i="3"/>
  <c r="QSL16" i="3"/>
  <c r="QSI16" i="3"/>
  <c r="QSH16" i="3"/>
  <c r="QSE16" i="3"/>
  <c r="QSD16" i="3"/>
  <c r="QSA16" i="3"/>
  <c r="QRZ16" i="3"/>
  <c r="QRW16" i="3"/>
  <c r="QRV16" i="3"/>
  <c r="QRS16" i="3"/>
  <c r="QRR16" i="3"/>
  <c r="QRO16" i="3"/>
  <c r="QRN16" i="3"/>
  <c r="QRK16" i="3"/>
  <c r="QRJ16" i="3"/>
  <c r="QRH16" i="3"/>
  <c r="QRG16" i="3"/>
  <c r="QRF16" i="3"/>
  <c r="QRC16" i="3"/>
  <c r="QRB16" i="3"/>
  <c r="QQY16" i="3"/>
  <c r="QQX16" i="3"/>
  <c r="QQU16" i="3"/>
  <c r="QQT16" i="3"/>
  <c r="QQR16" i="3"/>
  <c r="QQQ16" i="3"/>
  <c r="QQP16" i="3"/>
  <c r="QQM16" i="3"/>
  <c r="QQL16" i="3"/>
  <c r="QQI16" i="3"/>
  <c r="QQH16" i="3"/>
  <c r="QQE16" i="3"/>
  <c r="QQD16" i="3"/>
  <c r="QQA16" i="3"/>
  <c r="QPZ16" i="3"/>
  <c r="QPW16" i="3"/>
  <c r="QPV16" i="3"/>
  <c r="QPS16" i="3"/>
  <c r="QPR16" i="3"/>
  <c r="QPO16" i="3"/>
  <c r="QPN16" i="3"/>
  <c r="QPL16" i="3"/>
  <c r="QPK16" i="3"/>
  <c r="QPJ16" i="3"/>
  <c r="QPG16" i="3"/>
  <c r="QPF16" i="3"/>
  <c r="QPD16" i="3"/>
  <c r="QPC16" i="3"/>
  <c r="QPB16" i="3"/>
  <c r="QOZ16" i="3"/>
  <c r="QOY16" i="3"/>
  <c r="QOX16" i="3"/>
  <c r="QOU16" i="3"/>
  <c r="QOT16" i="3"/>
  <c r="QOQ16" i="3"/>
  <c r="QOP16" i="3"/>
  <c r="QOM16" i="3"/>
  <c r="QOL16" i="3"/>
  <c r="QOI16" i="3"/>
  <c r="QOH16" i="3"/>
  <c r="QOE16" i="3"/>
  <c r="QOD16" i="3"/>
  <c r="QOA16" i="3"/>
  <c r="QNZ16" i="3"/>
  <c r="QNW16" i="3"/>
  <c r="QNV16" i="3"/>
  <c r="QNS16" i="3"/>
  <c r="QNR16" i="3"/>
  <c r="QNP16" i="3"/>
  <c r="QNO16" i="3"/>
  <c r="QNN16" i="3"/>
  <c r="QNL16" i="3"/>
  <c r="QNK16" i="3"/>
  <c r="QNJ16" i="3"/>
  <c r="QNH16" i="3"/>
  <c r="QNG16" i="3"/>
  <c r="QNF16" i="3"/>
  <c r="QNC16" i="3"/>
  <c r="QNB16" i="3"/>
  <c r="QMY16" i="3"/>
  <c r="QMX16" i="3"/>
  <c r="QMU16" i="3"/>
  <c r="QMT16" i="3"/>
  <c r="QMQ16" i="3"/>
  <c r="QMP16" i="3"/>
  <c r="QMM16" i="3"/>
  <c r="QML16" i="3"/>
  <c r="QMI16" i="3"/>
  <c r="QMH16" i="3"/>
  <c r="QME16" i="3"/>
  <c r="QMD16" i="3"/>
  <c r="QMA16" i="3"/>
  <c r="QLZ16" i="3"/>
  <c r="QLW16" i="3"/>
  <c r="QLV16" i="3"/>
  <c r="QLT16" i="3"/>
  <c r="QLS16" i="3"/>
  <c r="QLR16" i="3"/>
  <c r="QLO16" i="3"/>
  <c r="QLN16" i="3"/>
  <c r="QLK16" i="3"/>
  <c r="QLJ16" i="3"/>
  <c r="QLG16" i="3"/>
  <c r="QLF16" i="3"/>
  <c r="QLC16" i="3"/>
  <c r="QLB16" i="3"/>
  <c r="QKY16" i="3"/>
  <c r="QKX16" i="3"/>
  <c r="QKU16" i="3"/>
  <c r="QKT16" i="3"/>
  <c r="QKQ16" i="3"/>
  <c r="QKP16" i="3"/>
  <c r="QKM16" i="3"/>
  <c r="QKL16" i="3"/>
  <c r="QKI16" i="3"/>
  <c r="QKH16" i="3"/>
  <c r="QKE16" i="3"/>
  <c r="QKD16" i="3"/>
  <c r="QKA16" i="3"/>
  <c r="QJZ16" i="3"/>
  <c r="QJW16" i="3"/>
  <c r="QJV16" i="3"/>
  <c r="QJS16" i="3"/>
  <c r="QJR16" i="3"/>
  <c r="QJO16" i="3"/>
  <c r="QJN16" i="3"/>
  <c r="QJK16" i="3"/>
  <c r="QJJ16" i="3"/>
  <c r="QJG16" i="3"/>
  <c r="QJF16" i="3"/>
  <c r="QJC16" i="3"/>
  <c r="QJB16" i="3"/>
  <c r="QIY16" i="3"/>
  <c r="QIX16" i="3"/>
  <c r="QIV16" i="3"/>
  <c r="QIU16" i="3"/>
  <c r="QIT16" i="3"/>
  <c r="QIQ16" i="3"/>
  <c r="QIP16" i="3"/>
  <c r="QIM16" i="3"/>
  <c r="QIL16" i="3"/>
  <c r="QII16" i="3"/>
  <c r="QIH16" i="3"/>
  <c r="QIE16" i="3"/>
  <c r="QID16" i="3"/>
  <c r="QIB16" i="3"/>
  <c r="QIA16" i="3"/>
  <c r="QHZ16" i="3"/>
  <c r="QHW16" i="3"/>
  <c r="QHV16" i="3"/>
  <c r="QHS16" i="3"/>
  <c r="QHR16" i="3"/>
  <c r="QHP16" i="3"/>
  <c r="QHO16" i="3"/>
  <c r="QHN16" i="3"/>
  <c r="QHK16" i="3"/>
  <c r="QHJ16" i="3"/>
  <c r="QHG16" i="3"/>
  <c r="QHF16" i="3"/>
  <c r="QHC16" i="3"/>
  <c r="QHB16" i="3"/>
  <c r="QGY16" i="3"/>
  <c r="QGX16" i="3"/>
  <c r="QGU16" i="3"/>
  <c r="QGT16" i="3"/>
  <c r="QGQ16" i="3"/>
  <c r="QGP16" i="3"/>
  <c r="QGN16" i="3"/>
  <c r="QGM16" i="3"/>
  <c r="QGL16" i="3"/>
  <c r="QGI16" i="3"/>
  <c r="QGH16" i="3"/>
  <c r="QGE16" i="3"/>
  <c r="QGD16" i="3"/>
  <c r="QGB16" i="3"/>
  <c r="QGA16" i="3"/>
  <c r="QFZ16" i="3"/>
  <c r="QFW16" i="3"/>
  <c r="QFV16" i="3"/>
  <c r="QFS16" i="3"/>
  <c r="QFR16" i="3"/>
  <c r="QFO16" i="3"/>
  <c r="QFN16" i="3"/>
  <c r="QFK16" i="3"/>
  <c r="QFJ16" i="3"/>
  <c r="QFG16" i="3"/>
  <c r="QFF16" i="3"/>
  <c r="QFC16" i="3"/>
  <c r="QFB16" i="3"/>
  <c r="QEY16" i="3"/>
  <c r="QEX16" i="3"/>
  <c r="QEU16" i="3"/>
  <c r="QET16" i="3"/>
  <c r="QEQ16" i="3"/>
  <c r="QEP16" i="3"/>
  <c r="QEM16" i="3"/>
  <c r="QEL16" i="3"/>
  <c r="QEJ16" i="3"/>
  <c r="QEI16" i="3"/>
  <c r="QEH16" i="3"/>
  <c r="QEE16" i="3"/>
  <c r="QED16" i="3"/>
  <c r="QEA16" i="3"/>
  <c r="QDZ16" i="3"/>
  <c r="QDW16" i="3"/>
  <c r="QDV16" i="3"/>
  <c r="QDS16" i="3"/>
  <c r="QDR16" i="3"/>
  <c r="QDO16" i="3"/>
  <c r="QDN16" i="3"/>
  <c r="QDK16" i="3"/>
  <c r="QDJ16" i="3"/>
  <c r="QDG16" i="3"/>
  <c r="QDF16" i="3"/>
  <c r="QDC16" i="3"/>
  <c r="QDB16" i="3"/>
  <c r="QCY16" i="3"/>
  <c r="QCX16" i="3"/>
  <c r="QCU16" i="3"/>
  <c r="QCT16" i="3"/>
  <c r="QCQ16" i="3"/>
  <c r="QCP16" i="3"/>
  <c r="QCM16" i="3"/>
  <c r="QCL16" i="3"/>
  <c r="QCI16" i="3"/>
  <c r="QCH16" i="3"/>
  <c r="QCE16" i="3"/>
  <c r="QCD16" i="3"/>
  <c r="QCA16" i="3"/>
  <c r="QBZ16" i="3"/>
  <c r="QBW16" i="3"/>
  <c r="QBV16" i="3"/>
  <c r="QBS16" i="3"/>
  <c r="QBR16" i="3"/>
  <c r="QBO16" i="3"/>
  <c r="QBN16" i="3"/>
  <c r="QBK16" i="3"/>
  <c r="QBJ16" i="3"/>
  <c r="QBG16" i="3"/>
  <c r="QBF16" i="3"/>
  <c r="QBC16" i="3"/>
  <c r="QBB16" i="3"/>
  <c r="QAY16" i="3"/>
  <c r="QAX16" i="3"/>
  <c r="QAU16" i="3"/>
  <c r="QAT16" i="3"/>
  <c r="QAR16" i="3"/>
  <c r="QAQ16" i="3"/>
  <c r="QAP16" i="3"/>
  <c r="QAN16" i="3"/>
  <c r="QAM16" i="3"/>
  <c r="QAL16" i="3"/>
  <c r="QAI16" i="3"/>
  <c r="QAH16" i="3"/>
  <c r="QAE16" i="3"/>
  <c r="QAD16" i="3"/>
  <c r="QAA16" i="3"/>
  <c r="PZZ16" i="3"/>
  <c r="PZW16" i="3"/>
  <c r="PZV16" i="3"/>
  <c r="PZS16" i="3"/>
  <c r="PZR16" i="3"/>
  <c r="PZO16" i="3"/>
  <c r="PZN16" i="3"/>
  <c r="PZK16" i="3"/>
  <c r="PZJ16" i="3"/>
  <c r="PZG16" i="3"/>
  <c r="PZF16" i="3"/>
  <c r="PZC16" i="3"/>
  <c r="PZB16" i="3"/>
  <c r="PYY16" i="3"/>
  <c r="PYX16" i="3"/>
  <c r="PYV16" i="3"/>
  <c r="PYU16" i="3"/>
  <c r="PYT16" i="3"/>
  <c r="PYQ16" i="3"/>
  <c r="PYP16" i="3"/>
  <c r="PYM16" i="3"/>
  <c r="PYL16" i="3"/>
  <c r="PYI16" i="3"/>
  <c r="PYH16" i="3"/>
  <c r="PYE16" i="3"/>
  <c r="PYD16" i="3"/>
  <c r="PYA16" i="3"/>
  <c r="PXZ16" i="3"/>
  <c r="PXW16" i="3"/>
  <c r="PXV16" i="3"/>
  <c r="PXS16" i="3"/>
  <c r="PXR16" i="3"/>
  <c r="PXO16" i="3"/>
  <c r="PXN16" i="3"/>
  <c r="PXK16" i="3"/>
  <c r="PXJ16" i="3"/>
  <c r="PXG16" i="3"/>
  <c r="PXF16" i="3"/>
  <c r="PXC16" i="3"/>
  <c r="PXB16" i="3"/>
  <c r="PWZ16" i="3"/>
  <c r="PWY16" i="3"/>
  <c r="PWX16" i="3"/>
  <c r="PWU16" i="3"/>
  <c r="PWT16" i="3"/>
  <c r="PWQ16" i="3"/>
  <c r="PWP16" i="3"/>
  <c r="PWM16" i="3"/>
  <c r="PWL16" i="3"/>
  <c r="PWI16" i="3"/>
  <c r="PWH16" i="3"/>
  <c r="PWE16" i="3"/>
  <c r="PWD16" i="3"/>
  <c r="PWA16" i="3"/>
  <c r="PVZ16" i="3"/>
  <c r="PVW16" i="3"/>
  <c r="PVV16" i="3"/>
  <c r="PVS16" i="3"/>
  <c r="PVR16" i="3"/>
  <c r="PVO16" i="3"/>
  <c r="PVN16" i="3"/>
  <c r="PVK16" i="3"/>
  <c r="PVJ16" i="3"/>
  <c r="PVG16" i="3"/>
  <c r="PVF16" i="3"/>
  <c r="PVD16" i="3"/>
  <c r="PVC16" i="3"/>
  <c r="PVB16" i="3"/>
  <c r="PUY16" i="3"/>
  <c r="PUX16" i="3"/>
  <c r="PUU16" i="3"/>
  <c r="PUT16" i="3"/>
  <c r="PUQ16" i="3"/>
  <c r="PUP16" i="3"/>
  <c r="PUM16" i="3"/>
  <c r="PUL16" i="3"/>
  <c r="PUI16" i="3"/>
  <c r="PUH16" i="3"/>
  <c r="PUE16" i="3"/>
  <c r="PUD16" i="3"/>
  <c r="PUB16" i="3"/>
  <c r="PUA16" i="3"/>
  <c r="PTZ16" i="3"/>
  <c r="PTW16" i="3"/>
  <c r="PTV16" i="3"/>
  <c r="PTS16" i="3"/>
  <c r="PTR16" i="3"/>
  <c r="PTO16" i="3"/>
  <c r="PTN16" i="3"/>
  <c r="PTK16" i="3"/>
  <c r="PTJ16" i="3"/>
  <c r="PTH16" i="3"/>
  <c r="PTG16" i="3"/>
  <c r="PTF16" i="3"/>
  <c r="PTC16" i="3"/>
  <c r="PTB16" i="3"/>
  <c r="PSZ16" i="3"/>
  <c r="PSY16" i="3"/>
  <c r="PSX16" i="3"/>
  <c r="PSU16" i="3"/>
  <c r="PST16" i="3"/>
  <c r="PSQ16" i="3"/>
  <c r="PSP16" i="3"/>
  <c r="PSM16" i="3"/>
  <c r="PSL16" i="3"/>
  <c r="PSI16" i="3"/>
  <c r="PSH16" i="3"/>
  <c r="PSE16" i="3"/>
  <c r="PSD16" i="3"/>
  <c r="PSA16" i="3"/>
  <c r="PRZ16" i="3"/>
  <c r="PRW16" i="3"/>
  <c r="PRV16" i="3"/>
  <c r="PRS16" i="3"/>
  <c r="PRR16" i="3"/>
  <c r="PRO16" i="3"/>
  <c r="PRN16" i="3"/>
  <c r="PRL16" i="3"/>
  <c r="PRK16" i="3"/>
  <c r="PRJ16" i="3"/>
  <c r="PRH16" i="3"/>
  <c r="PRG16" i="3"/>
  <c r="PRF16" i="3"/>
  <c r="PRC16" i="3"/>
  <c r="PRB16" i="3"/>
  <c r="PQY16" i="3"/>
  <c r="PQX16" i="3"/>
  <c r="PQU16" i="3"/>
  <c r="PQT16" i="3"/>
  <c r="PQQ16" i="3"/>
  <c r="PQP16" i="3"/>
  <c r="PQM16" i="3"/>
  <c r="PQL16" i="3"/>
  <c r="PQI16" i="3"/>
  <c r="PQH16" i="3"/>
  <c r="PQE16" i="3"/>
  <c r="PQD16" i="3"/>
  <c r="PQA16" i="3"/>
  <c r="PPZ16" i="3"/>
  <c r="PPW16" i="3"/>
  <c r="PPV16" i="3"/>
  <c r="PPS16" i="3"/>
  <c r="PPR16" i="3"/>
  <c r="PPO16" i="3"/>
  <c r="PPN16" i="3"/>
  <c r="PPK16" i="3"/>
  <c r="PPJ16" i="3"/>
  <c r="PPG16" i="3"/>
  <c r="PPF16" i="3"/>
  <c r="PPC16" i="3"/>
  <c r="PPB16" i="3"/>
  <c r="POY16" i="3"/>
  <c r="POX16" i="3"/>
  <c r="POU16" i="3"/>
  <c r="POT16" i="3"/>
  <c r="POQ16" i="3"/>
  <c r="POP16" i="3"/>
  <c r="POM16" i="3"/>
  <c r="POL16" i="3"/>
  <c r="POI16" i="3"/>
  <c r="POH16" i="3"/>
  <c r="POE16" i="3"/>
  <c r="POD16" i="3"/>
  <c r="POA16" i="3"/>
  <c r="PNZ16" i="3"/>
  <c r="PNW16" i="3"/>
  <c r="PNV16" i="3"/>
  <c r="PNT16" i="3"/>
  <c r="PNS16" i="3"/>
  <c r="PNR16" i="3"/>
  <c r="PNO16" i="3"/>
  <c r="PNN16" i="3"/>
  <c r="PNK16" i="3"/>
  <c r="PNJ16" i="3"/>
  <c r="PNH16" i="3"/>
  <c r="PNG16" i="3"/>
  <c r="PNF16" i="3"/>
  <c r="PND16" i="3"/>
  <c r="PNC16" i="3"/>
  <c r="PNB16" i="3"/>
  <c r="PMY16" i="3"/>
  <c r="PMX16" i="3"/>
  <c r="PMU16" i="3"/>
  <c r="PMT16" i="3"/>
  <c r="PMQ16" i="3"/>
  <c r="PMP16" i="3"/>
  <c r="PMM16" i="3"/>
  <c r="PML16" i="3"/>
  <c r="PMI16" i="3"/>
  <c r="PMH16" i="3"/>
  <c r="PME16" i="3"/>
  <c r="PMD16" i="3"/>
  <c r="PMA16" i="3"/>
  <c r="PLZ16" i="3"/>
  <c r="PLX16" i="3"/>
  <c r="PLW16" i="3"/>
  <c r="PLV16" i="3"/>
  <c r="PLS16" i="3"/>
  <c r="PLR16" i="3"/>
  <c r="PLP16" i="3"/>
  <c r="PLO16" i="3"/>
  <c r="PLN16" i="3"/>
  <c r="PLL16" i="3"/>
  <c r="PLK16" i="3"/>
  <c r="PLJ16" i="3"/>
  <c r="PLG16" i="3"/>
  <c r="PLF16" i="3"/>
  <c r="PLC16" i="3"/>
  <c r="PLB16" i="3"/>
  <c r="PKY16" i="3"/>
  <c r="PKX16" i="3"/>
  <c r="PKU16" i="3"/>
  <c r="PKT16" i="3"/>
  <c r="PKQ16" i="3"/>
  <c r="PKP16" i="3"/>
  <c r="PKM16" i="3"/>
  <c r="PKL16" i="3"/>
  <c r="PKI16" i="3"/>
  <c r="PKH16" i="3"/>
  <c r="PKE16" i="3"/>
  <c r="PKD16" i="3"/>
  <c r="PKB16" i="3"/>
  <c r="PKA16" i="3"/>
  <c r="PJZ16" i="3"/>
  <c r="PJX16" i="3"/>
  <c r="PJW16" i="3"/>
  <c r="PJV16" i="3"/>
  <c r="PJS16" i="3"/>
  <c r="PJR16" i="3"/>
  <c r="PJO16" i="3"/>
  <c r="PJN16" i="3"/>
  <c r="PJK16" i="3"/>
  <c r="PJJ16" i="3"/>
  <c r="PJG16" i="3"/>
  <c r="PJF16" i="3"/>
  <c r="PJC16" i="3"/>
  <c r="PJB16" i="3"/>
  <c r="PIY16" i="3"/>
  <c r="PIX16" i="3"/>
  <c r="PIU16" i="3"/>
  <c r="PIT16" i="3"/>
  <c r="PIQ16" i="3"/>
  <c r="PIP16" i="3"/>
  <c r="PIM16" i="3"/>
  <c r="PIL16" i="3"/>
  <c r="PII16" i="3"/>
  <c r="PIH16" i="3"/>
  <c r="PIF16" i="3"/>
  <c r="PIE16" i="3"/>
  <c r="PID16" i="3"/>
  <c r="PIA16" i="3"/>
  <c r="PHZ16" i="3"/>
  <c r="PHW16" i="3"/>
  <c r="PHV16" i="3"/>
  <c r="PHS16" i="3"/>
  <c r="PHR16" i="3"/>
  <c r="PHO16" i="3"/>
  <c r="PHN16" i="3"/>
  <c r="PHK16" i="3"/>
  <c r="PHJ16" i="3"/>
  <c r="PHG16" i="3"/>
  <c r="PHF16" i="3"/>
  <c r="PHC16" i="3"/>
  <c r="PHB16" i="3"/>
  <c r="PGY16" i="3"/>
  <c r="PGX16" i="3"/>
  <c r="PGU16" i="3"/>
  <c r="PGT16" i="3"/>
  <c r="PGQ16" i="3"/>
  <c r="PGP16" i="3"/>
  <c r="PGM16" i="3"/>
  <c r="PGL16" i="3"/>
  <c r="PGJ16" i="3"/>
  <c r="PGI16" i="3"/>
  <c r="PGH16" i="3"/>
  <c r="PGE16" i="3"/>
  <c r="PGD16" i="3"/>
  <c r="PGA16" i="3"/>
  <c r="PFZ16" i="3"/>
  <c r="PFW16" i="3"/>
  <c r="PFV16" i="3"/>
  <c r="PFS16" i="3"/>
  <c r="PFR16" i="3"/>
  <c r="PFO16" i="3"/>
  <c r="PFN16" i="3"/>
  <c r="PFK16" i="3"/>
  <c r="PFJ16" i="3"/>
  <c r="PFG16" i="3"/>
  <c r="PFF16" i="3"/>
  <c r="PFC16" i="3"/>
  <c r="PFB16" i="3"/>
  <c r="PEY16" i="3"/>
  <c r="PEX16" i="3"/>
  <c r="PEU16" i="3"/>
  <c r="PET16" i="3"/>
  <c r="PEQ16" i="3"/>
  <c r="PEP16" i="3"/>
  <c r="PEN16" i="3"/>
  <c r="PEM16" i="3"/>
  <c r="PEL16" i="3"/>
  <c r="PEI16" i="3"/>
  <c r="PEH16" i="3"/>
  <c r="PEE16" i="3"/>
  <c r="PED16" i="3"/>
  <c r="PEA16" i="3"/>
  <c r="PDZ16" i="3"/>
  <c r="PDX16" i="3"/>
  <c r="PDW16" i="3"/>
  <c r="PDV16" i="3"/>
  <c r="PDS16" i="3"/>
  <c r="PDR16" i="3"/>
  <c r="PDO16" i="3"/>
  <c r="PDN16" i="3"/>
  <c r="PDK16" i="3"/>
  <c r="PDJ16" i="3"/>
  <c r="PDG16" i="3"/>
  <c r="PDF16" i="3"/>
  <c r="PDC16" i="3"/>
  <c r="PDB16" i="3"/>
  <c r="PCY16" i="3"/>
  <c r="PCX16" i="3"/>
  <c r="PCU16" i="3"/>
  <c r="PCT16" i="3"/>
  <c r="PCQ16" i="3"/>
  <c r="PCP16" i="3"/>
  <c r="PCM16" i="3"/>
  <c r="PCL16" i="3"/>
  <c r="PCJ16" i="3"/>
  <c r="PCI16" i="3"/>
  <c r="PCH16" i="3"/>
  <c r="PCE16" i="3"/>
  <c r="PCD16" i="3"/>
  <c r="PCA16" i="3"/>
  <c r="PBZ16" i="3"/>
  <c r="PBW16" i="3"/>
  <c r="PBV16" i="3"/>
  <c r="PBS16" i="3"/>
  <c r="PBR16" i="3"/>
  <c r="PBO16" i="3"/>
  <c r="PBN16" i="3"/>
  <c r="PBK16" i="3"/>
  <c r="PBJ16" i="3"/>
  <c r="PBG16" i="3"/>
  <c r="PBF16" i="3"/>
  <c r="PBC16" i="3"/>
  <c r="PBB16" i="3"/>
  <c r="PAY16" i="3"/>
  <c r="PAX16" i="3"/>
  <c r="PAV16" i="3"/>
  <c r="PAU16" i="3"/>
  <c r="PAT16" i="3"/>
  <c r="PAR16" i="3"/>
  <c r="PAQ16" i="3"/>
  <c r="PAP16" i="3"/>
  <c r="PAM16" i="3"/>
  <c r="PAL16" i="3"/>
  <c r="PAI16" i="3"/>
  <c r="PAH16" i="3"/>
  <c r="PAE16" i="3"/>
  <c r="PAD16" i="3"/>
  <c r="PAA16" i="3"/>
  <c r="OZZ16" i="3"/>
  <c r="OZW16" i="3"/>
  <c r="OZV16" i="3"/>
  <c r="OZS16" i="3"/>
  <c r="OZR16" i="3"/>
  <c r="OZO16" i="3"/>
  <c r="OZN16" i="3"/>
  <c r="OZK16" i="3"/>
  <c r="OZJ16" i="3"/>
  <c r="OZG16" i="3"/>
  <c r="OZF16" i="3"/>
  <c r="OZC16" i="3"/>
  <c r="OZB16" i="3"/>
  <c r="OYY16" i="3"/>
  <c r="OYX16" i="3"/>
  <c r="OYU16" i="3"/>
  <c r="OYT16" i="3"/>
  <c r="OYQ16" i="3"/>
  <c r="OYP16" i="3"/>
  <c r="OYM16" i="3"/>
  <c r="OYL16" i="3"/>
  <c r="OYI16" i="3"/>
  <c r="OYH16" i="3"/>
  <c r="OYE16" i="3"/>
  <c r="OYD16" i="3"/>
  <c r="OYA16" i="3"/>
  <c r="OXZ16" i="3"/>
  <c r="OXW16" i="3"/>
  <c r="OXV16" i="3"/>
  <c r="OXS16" i="3"/>
  <c r="OXR16" i="3"/>
  <c r="OXO16" i="3"/>
  <c r="OXN16" i="3"/>
  <c r="OXK16" i="3"/>
  <c r="OXJ16" i="3"/>
  <c r="OXG16" i="3"/>
  <c r="OXF16" i="3"/>
  <c r="OXD16" i="3"/>
  <c r="OXC16" i="3"/>
  <c r="OXB16" i="3"/>
  <c r="OWY16" i="3"/>
  <c r="OWX16" i="3"/>
  <c r="OWV16" i="3"/>
  <c r="OWU16" i="3"/>
  <c r="OWT16" i="3"/>
  <c r="OWQ16" i="3"/>
  <c r="OWP16" i="3"/>
  <c r="OWM16" i="3"/>
  <c r="OWL16" i="3"/>
  <c r="OWI16" i="3"/>
  <c r="OWH16" i="3"/>
  <c r="OWE16" i="3"/>
  <c r="OWD16" i="3"/>
  <c r="OWA16" i="3"/>
  <c r="OVZ16" i="3"/>
  <c r="OVW16" i="3"/>
  <c r="OVV16" i="3"/>
  <c r="OVS16" i="3"/>
  <c r="OVR16" i="3"/>
  <c r="OVO16" i="3"/>
  <c r="OVN16" i="3"/>
  <c r="OVK16" i="3"/>
  <c r="OVJ16" i="3"/>
  <c r="OVH16" i="3"/>
  <c r="OVG16" i="3"/>
  <c r="OVF16" i="3"/>
  <c r="OVC16" i="3"/>
  <c r="OVB16" i="3"/>
  <c r="OUY16" i="3"/>
  <c r="OUX16" i="3"/>
  <c r="OUU16" i="3"/>
  <c r="OUT16" i="3"/>
  <c r="OUQ16" i="3"/>
  <c r="OUP16" i="3"/>
  <c r="OUM16" i="3"/>
  <c r="OUL16" i="3"/>
  <c r="OUI16" i="3"/>
  <c r="OUH16" i="3"/>
  <c r="OUE16" i="3"/>
  <c r="OUD16" i="3"/>
  <c r="OUA16" i="3"/>
  <c r="OTZ16" i="3"/>
  <c r="OTX16" i="3"/>
  <c r="OTW16" i="3"/>
  <c r="OTV16" i="3"/>
  <c r="OTS16" i="3"/>
  <c r="OTR16" i="3"/>
  <c r="OTO16" i="3"/>
  <c r="OTN16" i="3"/>
  <c r="OTL16" i="3"/>
  <c r="OTK16" i="3"/>
  <c r="OTJ16" i="3"/>
  <c r="OTH16" i="3"/>
  <c r="OTG16" i="3"/>
  <c r="OTF16" i="3"/>
  <c r="OTC16" i="3"/>
  <c r="OTB16" i="3"/>
  <c r="OSY16" i="3"/>
  <c r="OSX16" i="3"/>
  <c r="OSV16" i="3"/>
  <c r="OSU16" i="3"/>
  <c r="OST16" i="3"/>
  <c r="OSQ16" i="3"/>
  <c r="OSP16" i="3"/>
  <c r="OSM16" i="3"/>
  <c r="OSL16" i="3"/>
  <c r="OSI16" i="3"/>
  <c r="OSH16" i="3"/>
  <c r="OSE16" i="3"/>
  <c r="OSD16" i="3"/>
  <c r="OSA16" i="3"/>
  <c r="ORZ16" i="3"/>
  <c r="ORW16" i="3"/>
  <c r="ORV16" i="3"/>
  <c r="ORS16" i="3"/>
  <c r="ORR16" i="3"/>
  <c r="ORP16" i="3"/>
  <c r="ORO16" i="3"/>
  <c r="ORN16" i="3"/>
  <c r="ORK16" i="3"/>
  <c r="ORJ16" i="3"/>
  <c r="ORG16" i="3"/>
  <c r="ORF16" i="3"/>
  <c r="ORD16" i="3"/>
  <c r="ORC16" i="3"/>
  <c r="ORB16" i="3"/>
  <c r="OQY16" i="3"/>
  <c r="OQX16" i="3"/>
  <c r="OQU16" i="3"/>
  <c r="OQT16" i="3"/>
  <c r="OQQ16" i="3"/>
  <c r="OQP16" i="3"/>
  <c r="OQM16" i="3"/>
  <c r="OQL16" i="3"/>
  <c r="OQI16" i="3"/>
  <c r="OQH16" i="3"/>
  <c r="OQE16" i="3"/>
  <c r="OQD16" i="3"/>
  <c r="OQA16" i="3"/>
  <c r="OPZ16" i="3"/>
  <c r="OPW16" i="3"/>
  <c r="OPV16" i="3"/>
  <c r="OPS16" i="3"/>
  <c r="OPR16" i="3"/>
  <c r="OPO16" i="3"/>
  <c r="OPN16" i="3"/>
  <c r="OPL16" i="3"/>
  <c r="OPK16" i="3"/>
  <c r="OPJ16" i="3"/>
  <c r="OPG16" i="3"/>
  <c r="OPF16" i="3"/>
  <c r="OPC16" i="3"/>
  <c r="OPB16" i="3"/>
  <c r="OOY16" i="3"/>
  <c r="OOX16" i="3"/>
  <c r="OOU16" i="3"/>
  <c r="OOT16" i="3"/>
  <c r="OOQ16" i="3"/>
  <c r="OOP16" i="3"/>
  <c r="OOM16" i="3"/>
  <c r="OOL16" i="3"/>
  <c r="OOI16" i="3"/>
  <c r="OOH16" i="3"/>
  <c r="OOE16" i="3"/>
  <c r="OOD16" i="3"/>
  <c r="OOA16" i="3"/>
  <c r="ONZ16" i="3"/>
  <c r="ONX16" i="3"/>
  <c r="ONW16" i="3"/>
  <c r="ONV16" i="3"/>
  <c r="ONS16" i="3"/>
  <c r="ONR16" i="3"/>
  <c r="ONO16" i="3"/>
  <c r="ONN16" i="3"/>
  <c r="ONK16" i="3"/>
  <c r="ONJ16" i="3"/>
  <c r="ONG16" i="3"/>
  <c r="ONF16" i="3"/>
  <c r="ONC16" i="3"/>
  <c r="ONB16" i="3"/>
  <c r="OMY16" i="3"/>
  <c r="OMX16" i="3"/>
  <c r="OMU16" i="3"/>
  <c r="OMT16" i="3"/>
  <c r="OMQ16" i="3"/>
  <c r="OMP16" i="3"/>
  <c r="OMM16" i="3"/>
  <c r="OML16" i="3"/>
  <c r="OMI16" i="3"/>
  <c r="OMH16" i="3"/>
  <c r="OME16" i="3"/>
  <c r="OMD16" i="3"/>
  <c r="OMA16" i="3"/>
  <c r="OLZ16" i="3"/>
  <c r="OLW16" i="3"/>
  <c r="OLV16" i="3"/>
  <c r="OLS16" i="3"/>
  <c r="OLR16" i="3"/>
  <c r="OLO16" i="3"/>
  <c r="OLN16" i="3"/>
  <c r="OLK16" i="3"/>
  <c r="OLJ16" i="3"/>
  <c r="OLH16" i="3"/>
  <c r="OLG16" i="3"/>
  <c r="OLF16" i="3"/>
  <c r="OLC16" i="3"/>
  <c r="OLB16" i="3"/>
  <c r="OKY16" i="3"/>
  <c r="OKX16" i="3"/>
  <c r="OKU16" i="3"/>
  <c r="OKT16" i="3"/>
  <c r="OKQ16" i="3"/>
  <c r="OKP16" i="3"/>
  <c r="OKM16" i="3"/>
  <c r="OKL16" i="3"/>
  <c r="OKI16" i="3"/>
  <c r="OKH16" i="3"/>
  <c r="OKF16" i="3"/>
  <c r="OKE16" i="3"/>
  <c r="OKD16" i="3"/>
  <c r="OKA16" i="3"/>
  <c r="OJZ16" i="3"/>
  <c r="OJW16" i="3"/>
  <c r="OJV16" i="3"/>
  <c r="OJT16" i="3"/>
  <c r="OJS16" i="3"/>
  <c r="OJR16" i="3"/>
  <c r="OJO16" i="3"/>
  <c r="OJN16" i="3"/>
  <c r="OJK16" i="3"/>
  <c r="OJJ16" i="3"/>
  <c r="OJG16" i="3"/>
  <c r="OJF16" i="3"/>
  <c r="OJC16" i="3"/>
  <c r="OJB16" i="3"/>
  <c r="OIY16" i="3"/>
  <c r="OIX16" i="3"/>
  <c r="OIU16" i="3"/>
  <c r="OIT16" i="3"/>
  <c r="OIQ16" i="3"/>
  <c r="OIP16" i="3"/>
  <c r="OIM16" i="3"/>
  <c r="OIL16" i="3"/>
  <c r="OIJ16" i="3"/>
  <c r="OII16" i="3"/>
  <c r="OIH16" i="3"/>
  <c r="OIE16" i="3"/>
  <c r="OID16" i="3"/>
  <c r="OIB16" i="3"/>
  <c r="OIA16" i="3"/>
  <c r="OHZ16" i="3"/>
  <c r="OHW16" i="3"/>
  <c r="OHV16" i="3"/>
  <c r="OHS16" i="3"/>
  <c r="OHR16" i="3"/>
  <c r="OHO16" i="3"/>
  <c r="OHN16" i="3"/>
  <c r="OHK16" i="3"/>
  <c r="OHJ16" i="3"/>
  <c r="OHG16" i="3"/>
  <c r="OHF16" i="3"/>
  <c r="OHC16" i="3"/>
  <c r="OHB16" i="3"/>
  <c r="OGY16" i="3"/>
  <c r="OGX16" i="3"/>
  <c r="OGU16" i="3"/>
  <c r="OGT16" i="3"/>
  <c r="OGQ16" i="3"/>
  <c r="OGP16" i="3"/>
  <c r="OGN16" i="3"/>
  <c r="OGM16" i="3"/>
  <c r="OGL16" i="3"/>
  <c r="OGI16" i="3"/>
  <c r="OGH16" i="3"/>
  <c r="OGF16" i="3"/>
  <c r="OGE16" i="3"/>
  <c r="OGD16" i="3"/>
  <c r="OGA16" i="3"/>
  <c r="OFZ16" i="3"/>
  <c r="OFW16" i="3"/>
  <c r="OFV16" i="3"/>
  <c r="OFS16" i="3"/>
  <c r="OFR16" i="3"/>
  <c r="OFO16" i="3"/>
  <c r="OFN16" i="3"/>
  <c r="OFK16" i="3"/>
  <c r="OFJ16" i="3"/>
  <c r="OFG16" i="3"/>
  <c r="OFF16" i="3"/>
  <c r="OFC16" i="3"/>
  <c r="OFB16" i="3"/>
  <c r="OEY16" i="3"/>
  <c r="OEX16" i="3"/>
  <c r="OEU16" i="3"/>
  <c r="OET16" i="3"/>
  <c r="OER16" i="3"/>
  <c r="OEQ16" i="3"/>
  <c r="OEP16" i="3"/>
  <c r="OEM16" i="3"/>
  <c r="OEL16" i="3"/>
  <c r="OEI16" i="3"/>
  <c r="OEH16" i="3"/>
  <c r="OEE16" i="3"/>
  <c r="OED16" i="3"/>
  <c r="OEA16" i="3"/>
  <c r="ODZ16" i="3"/>
  <c r="ODW16" i="3"/>
  <c r="ODV16" i="3"/>
  <c r="ODS16" i="3"/>
  <c r="ODR16" i="3"/>
  <c r="ODO16" i="3"/>
  <c r="ODN16" i="3"/>
  <c r="ODK16" i="3"/>
  <c r="ODJ16" i="3"/>
  <c r="ODG16" i="3"/>
  <c r="ODF16" i="3"/>
  <c r="ODC16" i="3"/>
  <c r="ODB16" i="3"/>
  <c r="OCY16" i="3"/>
  <c r="OCX16" i="3"/>
  <c r="OCV16" i="3"/>
  <c r="OCU16" i="3"/>
  <c r="OCT16" i="3"/>
  <c r="OCQ16" i="3"/>
  <c r="OCP16" i="3"/>
  <c r="OCM16" i="3"/>
  <c r="OCL16" i="3"/>
  <c r="OCI16" i="3"/>
  <c r="OCH16" i="3"/>
  <c r="OCE16" i="3"/>
  <c r="OCD16" i="3"/>
  <c r="OCA16" i="3"/>
  <c r="OBZ16" i="3"/>
  <c r="OBW16" i="3"/>
  <c r="OBV16" i="3"/>
  <c r="OBS16" i="3"/>
  <c r="OBR16" i="3"/>
  <c r="OBO16" i="3"/>
  <c r="OBN16" i="3"/>
  <c r="OBK16" i="3"/>
  <c r="OBJ16" i="3"/>
  <c r="OBG16" i="3"/>
  <c r="OBF16" i="3"/>
  <c r="OBC16" i="3"/>
  <c r="OBB16" i="3"/>
  <c r="OAZ16" i="3"/>
  <c r="OAY16" i="3"/>
  <c r="OAX16" i="3"/>
  <c r="OAU16" i="3"/>
  <c r="OAT16" i="3"/>
  <c r="OAQ16" i="3"/>
  <c r="OAP16" i="3"/>
  <c r="OAN16" i="3"/>
  <c r="OAM16" i="3"/>
  <c r="OAL16" i="3"/>
  <c r="OAJ16" i="3"/>
  <c r="OAI16" i="3"/>
  <c r="OAH16" i="3"/>
  <c r="OAE16" i="3"/>
  <c r="OAD16" i="3"/>
  <c r="OAA16" i="3"/>
  <c r="NZZ16" i="3"/>
  <c r="NZW16" i="3"/>
  <c r="NZV16" i="3"/>
  <c r="NZS16" i="3"/>
  <c r="NZR16" i="3"/>
  <c r="NZO16" i="3"/>
  <c r="NZN16" i="3"/>
  <c r="NZK16" i="3"/>
  <c r="NZJ16" i="3"/>
  <c r="NZG16" i="3"/>
  <c r="NZF16" i="3"/>
  <c r="NZC16" i="3"/>
  <c r="NZB16" i="3"/>
  <c r="NYZ16" i="3"/>
  <c r="NYY16" i="3"/>
  <c r="NYX16" i="3"/>
  <c r="NYV16" i="3"/>
  <c r="NYU16" i="3"/>
  <c r="NYT16" i="3"/>
  <c r="NYR16" i="3"/>
  <c r="NYQ16" i="3"/>
  <c r="NYP16" i="3"/>
  <c r="NYM16" i="3"/>
  <c r="NYL16" i="3"/>
  <c r="NYI16" i="3"/>
  <c r="NYH16" i="3"/>
  <c r="NYE16" i="3"/>
  <c r="NYD16" i="3"/>
  <c r="NYA16" i="3"/>
  <c r="NXZ16" i="3"/>
  <c r="NXW16" i="3"/>
  <c r="NXV16" i="3"/>
  <c r="NXT16" i="3"/>
  <c r="NXS16" i="3"/>
  <c r="NXR16" i="3"/>
  <c r="NXO16" i="3"/>
  <c r="NXN16" i="3"/>
  <c r="NXK16" i="3"/>
  <c r="NXJ16" i="3"/>
  <c r="NXH16" i="3"/>
  <c r="NXG16" i="3"/>
  <c r="NXF16" i="3"/>
  <c r="NXD16" i="3"/>
  <c r="NXC16" i="3"/>
  <c r="NXB16" i="3"/>
  <c r="NWY16" i="3"/>
  <c r="NWX16" i="3"/>
  <c r="NWU16" i="3"/>
  <c r="NWT16" i="3"/>
  <c r="NWQ16" i="3"/>
  <c r="NWP16" i="3"/>
  <c r="NWM16" i="3"/>
  <c r="NWL16" i="3"/>
  <c r="NWI16" i="3"/>
  <c r="NWH16" i="3"/>
  <c r="NWE16" i="3"/>
  <c r="NWD16" i="3"/>
  <c r="NWA16" i="3"/>
  <c r="NVZ16" i="3"/>
  <c r="NVW16" i="3"/>
  <c r="NVV16" i="3"/>
  <c r="NVS16" i="3"/>
  <c r="NVR16" i="3"/>
  <c r="NVO16" i="3"/>
  <c r="NVN16" i="3"/>
  <c r="NVK16" i="3"/>
  <c r="NVJ16" i="3"/>
  <c r="NVG16" i="3"/>
  <c r="NVF16" i="3"/>
  <c r="NVC16" i="3"/>
  <c r="NVB16" i="3"/>
  <c r="NUY16" i="3"/>
  <c r="NUX16" i="3"/>
  <c r="NUU16" i="3"/>
  <c r="NUT16" i="3"/>
  <c r="NUQ16" i="3"/>
  <c r="NUP16" i="3"/>
  <c r="NUM16" i="3"/>
  <c r="NUL16" i="3"/>
  <c r="NUJ16" i="3"/>
  <c r="NUI16" i="3"/>
  <c r="NUH16" i="3"/>
  <c r="NUE16" i="3"/>
  <c r="NUD16" i="3"/>
  <c r="NUA16" i="3"/>
  <c r="NTZ16" i="3"/>
  <c r="NTW16" i="3"/>
  <c r="NTV16" i="3"/>
  <c r="NTS16" i="3"/>
  <c r="NTR16" i="3"/>
  <c r="NTP16" i="3"/>
  <c r="NTO16" i="3"/>
  <c r="NTN16" i="3"/>
  <c r="NTK16" i="3"/>
  <c r="NTJ16" i="3"/>
  <c r="NTG16" i="3"/>
  <c r="NTF16" i="3"/>
  <c r="NTD16" i="3"/>
  <c r="NTC16" i="3"/>
  <c r="NTB16" i="3"/>
  <c r="NSY16" i="3"/>
  <c r="NSX16" i="3"/>
  <c r="NSU16" i="3"/>
  <c r="NST16" i="3"/>
  <c r="NSQ16" i="3"/>
  <c r="NSP16" i="3"/>
  <c r="NSM16" i="3"/>
  <c r="NSL16" i="3"/>
  <c r="NSI16" i="3"/>
  <c r="NSH16" i="3"/>
  <c r="NSE16" i="3"/>
  <c r="NSD16" i="3"/>
  <c r="NSA16" i="3"/>
  <c r="NRZ16" i="3"/>
  <c r="NRW16" i="3"/>
  <c r="NRV16" i="3"/>
  <c r="NRT16" i="3"/>
  <c r="NRS16" i="3"/>
  <c r="NRR16" i="3"/>
  <c r="NRO16" i="3"/>
  <c r="NRN16" i="3"/>
  <c r="NRL16" i="3"/>
  <c r="NRK16" i="3"/>
  <c r="NRJ16" i="3"/>
  <c r="NRG16" i="3"/>
  <c r="NRF16" i="3"/>
  <c r="NRC16" i="3"/>
  <c r="NRB16" i="3"/>
  <c r="NQY16" i="3"/>
  <c r="NQX16" i="3"/>
  <c r="NQU16" i="3"/>
  <c r="NQT16" i="3"/>
  <c r="NQQ16" i="3"/>
  <c r="NQP16" i="3"/>
  <c r="NQM16" i="3"/>
  <c r="NQL16" i="3"/>
  <c r="NQI16" i="3"/>
  <c r="NQH16" i="3"/>
  <c r="NQE16" i="3"/>
  <c r="NQD16" i="3"/>
  <c r="NQA16" i="3"/>
  <c r="NPZ16" i="3"/>
  <c r="NPX16" i="3"/>
  <c r="NPW16" i="3"/>
  <c r="NPV16" i="3"/>
  <c r="NPS16" i="3"/>
  <c r="NPR16" i="3"/>
  <c r="NPP16" i="3"/>
  <c r="NPO16" i="3"/>
  <c r="NPN16" i="3"/>
  <c r="NPK16" i="3"/>
  <c r="NPJ16" i="3"/>
  <c r="NPG16" i="3"/>
  <c r="NPF16" i="3"/>
  <c r="NPC16" i="3"/>
  <c r="NPB16" i="3"/>
  <c r="NOY16" i="3"/>
  <c r="NOX16" i="3"/>
  <c r="NOU16" i="3"/>
  <c r="NOT16" i="3"/>
  <c r="NOQ16" i="3"/>
  <c r="NOP16" i="3"/>
  <c r="NOM16" i="3"/>
  <c r="NOL16" i="3"/>
  <c r="NOI16" i="3"/>
  <c r="NOH16" i="3"/>
  <c r="NOE16" i="3"/>
  <c r="NOD16" i="3"/>
  <c r="NOB16" i="3"/>
  <c r="NOA16" i="3"/>
  <c r="NNZ16" i="3"/>
  <c r="NNW16" i="3"/>
  <c r="NNV16" i="3"/>
  <c r="NNS16" i="3"/>
  <c r="NNR16" i="3"/>
  <c r="NNO16" i="3"/>
  <c r="NNN16" i="3"/>
  <c r="NNK16" i="3"/>
  <c r="NNJ16" i="3"/>
  <c r="NNG16" i="3"/>
  <c r="NNF16" i="3"/>
  <c r="NNC16" i="3"/>
  <c r="NNB16" i="3"/>
  <c r="NMY16" i="3"/>
  <c r="NMX16" i="3"/>
  <c r="NMU16" i="3"/>
  <c r="NMT16" i="3"/>
  <c r="NMQ16" i="3"/>
  <c r="NMP16" i="3"/>
  <c r="NMM16" i="3"/>
  <c r="NML16" i="3"/>
  <c r="NMI16" i="3"/>
  <c r="NMH16" i="3"/>
  <c r="NMF16" i="3"/>
  <c r="NME16" i="3"/>
  <c r="NMD16" i="3"/>
  <c r="NMA16" i="3"/>
  <c r="NLZ16" i="3"/>
  <c r="NLW16" i="3"/>
  <c r="NLV16" i="3"/>
  <c r="NLS16" i="3"/>
  <c r="NLR16" i="3"/>
  <c r="NLO16" i="3"/>
  <c r="NLN16" i="3"/>
  <c r="NLK16" i="3"/>
  <c r="NLJ16" i="3"/>
  <c r="NLG16" i="3"/>
  <c r="NLF16" i="3"/>
  <c r="NLC16" i="3"/>
  <c r="NLB16" i="3"/>
  <c r="NKY16" i="3"/>
  <c r="NKX16" i="3"/>
  <c r="NKU16" i="3"/>
  <c r="NKT16" i="3"/>
  <c r="NKQ16" i="3"/>
  <c r="NKP16" i="3"/>
  <c r="NKM16" i="3"/>
  <c r="NKL16" i="3"/>
  <c r="NKJ16" i="3"/>
  <c r="NKI16" i="3"/>
  <c r="NKH16" i="3"/>
  <c r="NKE16" i="3"/>
  <c r="NKD16" i="3"/>
  <c r="NKA16" i="3"/>
  <c r="NJZ16" i="3"/>
  <c r="NJW16" i="3"/>
  <c r="NJV16" i="3"/>
  <c r="NJS16" i="3"/>
  <c r="NJR16" i="3"/>
  <c r="NJO16" i="3"/>
  <c r="NJN16" i="3"/>
  <c r="NJK16" i="3"/>
  <c r="NJJ16" i="3"/>
  <c r="NJH16" i="3"/>
  <c r="NJG16" i="3"/>
  <c r="NJF16" i="3"/>
  <c r="NJC16" i="3"/>
  <c r="NJB16" i="3"/>
  <c r="NIY16" i="3"/>
  <c r="NIX16" i="3"/>
  <c r="NIU16" i="3"/>
  <c r="NIT16" i="3"/>
  <c r="NIQ16" i="3"/>
  <c r="NIP16" i="3"/>
  <c r="NIN16" i="3"/>
  <c r="NIM16" i="3"/>
  <c r="NIL16" i="3"/>
  <c r="NII16" i="3"/>
  <c r="NIH16" i="3"/>
  <c r="NIE16" i="3"/>
  <c r="NID16" i="3"/>
  <c r="NIA16" i="3"/>
  <c r="NHZ16" i="3"/>
  <c r="NHX16" i="3"/>
  <c r="NHW16" i="3"/>
  <c r="NHV16" i="3"/>
  <c r="NHS16" i="3"/>
  <c r="NHR16" i="3"/>
  <c r="NHO16" i="3"/>
  <c r="NHN16" i="3"/>
  <c r="NHK16" i="3"/>
  <c r="NHJ16" i="3"/>
  <c r="NHG16" i="3"/>
  <c r="NHF16" i="3"/>
  <c r="NHC16" i="3"/>
  <c r="NHB16" i="3"/>
  <c r="NGY16" i="3"/>
  <c r="NGX16" i="3"/>
  <c r="NGU16" i="3"/>
  <c r="NGT16" i="3"/>
  <c r="NGR16" i="3"/>
  <c r="NGQ16" i="3"/>
  <c r="NGP16" i="3"/>
  <c r="NGM16" i="3"/>
  <c r="NGL16" i="3"/>
  <c r="NGI16" i="3"/>
  <c r="NGH16" i="3"/>
  <c r="NGF16" i="3"/>
  <c r="NGE16" i="3"/>
  <c r="NGD16" i="3"/>
  <c r="NGA16" i="3"/>
  <c r="NFZ16" i="3"/>
  <c r="NFW16" i="3"/>
  <c r="NFV16" i="3"/>
  <c r="NFS16" i="3"/>
  <c r="NFR16" i="3"/>
  <c r="NFO16" i="3"/>
  <c r="NFN16" i="3"/>
  <c r="NFK16" i="3"/>
  <c r="NFJ16" i="3"/>
  <c r="NFG16" i="3"/>
  <c r="NFF16" i="3"/>
  <c r="NFC16" i="3"/>
  <c r="NFB16" i="3"/>
  <c r="NEY16" i="3"/>
  <c r="NEX16" i="3"/>
  <c r="NEU16" i="3"/>
  <c r="NET16" i="3"/>
  <c r="NEQ16" i="3"/>
  <c r="NEP16" i="3"/>
  <c r="NEN16" i="3"/>
  <c r="NEM16" i="3"/>
  <c r="NEL16" i="3"/>
  <c r="NEI16" i="3"/>
  <c r="NEH16" i="3"/>
  <c r="NEE16" i="3"/>
  <c r="NED16" i="3"/>
  <c r="NEA16" i="3"/>
  <c r="NDZ16" i="3"/>
  <c r="NDW16" i="3"/>
  <c r="NDV16" i="3"/>
  <c r="NDS16" i="3"/>
  <c r="NDR16" i="3"/>
  <c r="NDO16" i="3"/>
  <c r="NDN16" i="3"/>
  <c r="NDK16" i="3"/>
  <c r="NDJ16" i="3"/>
  <c r="NDG16" i="3"/>
  <c r="NDF16" i="3"/>
  <c r="NDC16" i="3"/>
  <c r="NDB16" i="3"/>
  <c r="NCZ16" i="3"/>
  <c r="NCY16" i="3"/>
  <c r="NCX16" i="3"/>
  <c r="NCV16" i="3"/>
  <c r="NCU16" i="3"/>
  <c r="NCT16" i="3"/>
  <c r="NCQ16" i="3"/>
  <c r="NCP16" i="3"/>
  <c r="NCM16" i="3"/>
  <c r="NCL16" i="3"/>
  <c r="NCI16" i="3"/>
  <c r="NCH16" i="3"/>
  <c r="NCE16" i="3"/>
  <c r="NCD16" i="3"/>
  <c r="NCA16" i="3"/>
  <c r="NBZ16" i="3"/>
  <c r="NBW16" i="3"/>
  <c r="NBV16" i="3"/>
  <c r="NBS16" i="3"/>
  <c r="NBR16" i="3"/>
  <c r="NBO16" i="3"/>
  <c r="NBN16" i="3"/>
  <c r="NBK16" i="3"/>
  <c r="NBJ16" i="3"/>
  <c r="NBG16" i="3"/>
  <c r="NBF16" i="3"/>
  <c r="NBD16" i="3"/>
  <c r="NBC16" i="3"/>
  <c r="NBB16" i="3"/>
  <c r="NAY16" i="3"/>
  <c r="NAX16" i="3"/>
  <c r="NAU16" i="3"/>
  <c r="NAT16" i="3"/>
  <c r="NAQ16" i="3"/>
  <c r="NAP16" i="3"/>
  <c r="NAN16" i="3"/>
  <c r="NAM16" i="3"/>
  <c r="NAL16" i="3"/>
  <c r="NAI16" i="3"/>
  <c r="NAH16" i="3"/>
  <c r="NAE16" i="3"/>
  <c r="NAD16" i="3"/>
  <c r="NAA16" i="3"/>
  <c r="MZZ16" i="3"/>
  <c r="MZW16" i="3"/>
  <c r="MZV16" i="3"/>
  <c r="MZS16" i="3"/>
  <c r="MZR16" i="3"/>
  <c r="MZO16" i="3"/>
  <c r="MZN16" i="3"/>
  <c r="MZK16" i="3"/>
  <c r="MZJ16" i="3"/>
  <c r="MZH16" i="3"/>
  <c r="MZG16" i="3"/>
  <c r="MZF16" i="3"/>
  <c r="MZC16" i="3"/>
  <c r="MZB16" i="3"/>
  <c r="MYZ16" i="3"/>
  <c r="MYY16" i="3"/>
  <c r="MYX16" i="3"/>
  <c r="MYU16" i="3"/>
  <c r="MYT16" i="3"/>
  <c r="MYR16" i="3"/>
  <c r="MYQ16" i="3"/>
  <c r="MYP16" i="3"/>
  <c r="MYM16" i="3"/>
  <c r="MYL16" i="3"/>
  <c r="MYI16" i="3"/>
  <c r="MYH16" i="3"/>
  <c r="MYF16" i="3"/>
  <c r="MYE16" i="3"/>
  <c r="MYD16" i="3"/>
  <c r="MYA16" i="3"/>
  <c r="MXZ16" i="3"/>
  <c r="MXW16" i="3"/>
  <c r="MXV16" i="3"/>
  <c r="MXS16" i="3"/>
  <c r="MXR16" i="3"/>
  <c r="MXO16" i="3"/>
  <c r="MXN16" i="3"/>
  <c r="MXL16" i="3"/>
  <c r="MXK16" i="3"/>
  <c r="MXJ16" i="3"/>
  <c r="MXG16" i="3"/>
  <c r="MXF16" i="3"/>
  <c r="MXD16" i="3"/>
  <c r="MXC16" i="3"/>
  <c r="MXB16" i="3"/>
  <c r="MWY16" i="3"/>
  <c r="MWX16" i="3"/>
  <c r="MWU16" i="3"/>
  <c r="MWT16" i="3"/>
  <c r="MWQ16" i="3"/>
  <c r="MWP16" i="3"/>
  <c r="MWM16" i="3"/>
  <c r="MWL16" i="3"/>
  <c r="MWI16" i="3"/>
  <c r="MWH16" i="3"/>
  <c r="MWE16" i="3"/>
  <c r="MWD16" i="3"/>
  <c r="MWA16" i="3"/>
  <c r="MVZ16" i="3"/>
  <c r="MVW16" i="3"/>
  <c r="MVV16" i="3"/>
  <c r="MVS16" i="3"/>
  <c r="MVR16" i="3"/>
  <c r="MVP16" i="3"/>
  <c r="MVO16" i="3"/>
  <c r="MVN16" i="3"/>
  <c r="MVK16" i="3"/>
  <c r="MVJ16" i="3"/>
  <c r="MVG16" i="3"/>
  <c r="MVF16" i="3"/>
  <c r="MVC16" i="3"/>
  <c r="MVB16" i="3"/>
  <c r="MUY16" i="3"/>
  <c r="MUX16" i="3"/>
  <c r="MUU16" i="3"/>
  <c r="MUT16" i="3"/>
  <c r="MUQ16" i="3"/>
  <c r="MUP16" i="3"/>
  <c r="MUM16" i="3"/>
  <c r="MUL16" i="3"/>
  <c r="MUI16" i="3"/>
  <c r="MUH16" i="3"/>
  <c r="MUE16" i="3"/>
  <c r="MUD16" i="3"/>
  <c r="MUA16" i="3"/>
  <c r="MTZ16" i="3"/>
  <c r="MTW16" i="3"/>
  <c r="MTV16" i="3"/>
  <c r="MTT16" i="3"/>
  <c r="MTS16" i="3"/>
  <c r="MTR16" i="3"/>
  <c r="MTP16" i="3"/>
  <c r="MTO16" i="3"/>
  <c r="MTN16" i="3"/>
  <c r="MTK16" i="3"/>
  <c r="MTJ16" i="3"/>
  <c r="MTG16" i="3"/>
  <c r="MTF16" i="3"/>
  <c r="MTC16" i="3"/>
  <c r="MTB16" i="3"/>
  <c r="MSY16" i="3"/>
  <c r="MSX16" i="3"/>
  <c r="MSU16" i="3"/>
  <c r="MST16" i="3"/>
  <c r="MSQ16" i="3"/>
  <c r="MSP16" i="3"/>
  <c r="MSM16" i="3"/>
  <c r="MSL16" i="3"/>
  <c r="MSI16" i="3"/>
  <c r="MSH16" i="3"/>
  <c r="MSE16" i="3"/>
  <c r="MSD16" i="3"/>
  <c r="MSA16" i="3"/>
  <c r="MRZ16" i="3"/>
  <c r="MRW16" i="3"/>
  <c r="MRV16" i="3"/>
  <c r="MRS16" i="3"/>
  <c r="MRR16" i="3"/>
  <c r="MRO16" i="3"/>
  <c r="MRN16" i="3"/>
  <c r="MRK16" i="3"/>
  <c r="MRJ16" i="3"/>
  <c r="MRG16" i="3"/>
  <c r="MRF16" i="3"/>
  <c r="MRC16" i="3"/>
  <c r="MRB16" i="3"/>
  <c r="MQY16" i="3"/>
  <c r="MQX16" i="3"/>
  <c r="MQU16" i="3"/>
  <c r="MQT16" i="3"/>
  <c r="MQR16" i="3"/>
  <c r="MQQ16" i="3"/>
  <c r="MQP16" i="3"/>
  <c r="MQM16" i="3"/>
  <c r="MQL16" i="3"/>
  <c r="MQI16" i="3"/>
  <c r="MQH16" i="3"/>
  <c r="MQE16" i="3"/>
  <c r="MQD16" i="3"/>
  <c r="MQB16" i="3"/>
  <c r="MQA16" i="3"/>
  <c r="MPZ16" i="3"/>
  <c r="MPW16" i="3"/>
  <c r="MPV16" i="3"/>
  <c r="MPS16" i="3"/>
  <c r="MPR16" i="3"/>
  <c r="MPP16" i="3"/>
  <c r="MPO16" i="3"/>
  <c r="MPN16" i="3"/>
  <c r="MPK16" i="3"/>
  <c r="MPJ16" i="3"/>
  <c r="MPG16" i="3"/>
  <c r="MPF16" i="3"/>
  <c r="MPC16" i="3"/>
  <c r="MPB16" i="3"/>
  <c r="MOY16" i="3"/>
  <c r="MOX16" i="3"/>
  <c r="MOU16" i="3"/>
  <c r="MOT16" i="3"/>
  <c r="MOQ16" i="3"/>
  <c r="MOP16" i="3"/>
  <c r="MOM16" i="3"/>
  <c r="MOL16" i="3"/>
  <c r="MOI16" i="3"/>
  <c r="MOH16" i="3"/>
  <c r="MOE16" i="3"/>
  <c r="MOD16" i="3"/>
  <c r="MOB16" i="3"/>
  <c r="MOA16" i="3"/>
  <c r="MNZ16" i="3"/>
  <c r="MNX16" i="3"/>
  <c r="MNW16" i="3"/>
  <c r="MNV16" i="3"/>
  <c r="MNS16" i="3"/>
  <c r="MNR16" i="3"/>
  <c r="MNO16" i="3"/>
  <c r="MNN16" i="3"/>
  <c r="MNK16" i="3"/>
  <c r="MNJ16" i="3"/>
  <c r="MNG16" i="3"/>
  <c r="MNF16" i="3"/>
  <c r="MND16" i="3"/>
  <c r="MNC16" i="3"/>
  <c r="MNB16" i="3"/>
  <c r="MMY16" i="3"/>
  <c r="MMX16" i="3"/>
  <c r="MMU16" i="3"/>
  <c r="MMT16" i="3"/>
  <c r="MMQ16" i="3"/>
  <c r="MMP16" i="3"/>
  <c r="MMM16" i="3"/>
  <c r="MML16" i="3"/>
  <c r="MMJ16" i="3"/>
  <c r="MMI16" i="3"/>
  <c r="MMH16" i="3"/>
  <c r="MME16" i="3"/>
  <c r="MMD16" i="3"/>
  <c r="MMA16" i="3"/>
  <c r="MLZ16" i="3"/>
  <c r="MLW16" i="3"/>
  <c r="MLV16" i="3"/>
  <c r="MLS16" i="3"/>
  <c r="MLR16" i="3"/>
  <c r="MLO16" i="3"/>
  <c r="MLN16" i="3"/>
  <c r="MLK16" i="3"/>
  <c r="MLJ16" i="3"/>
  <c r="MLG16" i="3"/>
  <c r="MLF16" i="3"/>
  <c r="MLC16" i="3"/>
  <c r="MLB16" i="3"/>
  <c r="MKY16" i="3"/>
  <c r="MKX16" i="3"/>
  <c r="MKU16" i="3"/>
  <c r="MKT16" i="3"/>
  <c r="MKQ16" i="3"/>
  <c r="MKP16" i="3"/>
  <c r="MKM16" i="3"/>
  <c r="MKL16" i="3"/>
  <c r="MKI16" i="3"/>
  <c r="MKH16" i="3"/>
  <c r="MKF16" i="3"/>
  <c r="MKE16" i="3"/>
  <c r="MKD16" i="3"/>
  <c r="MKA16" i="3"/>
  <c r="MJZ16" i="3"/>
  <c r="MJW16" i="3"/>
  <c r="MJV16" i="3"/>
  <c r="MJS16" i="3"/>
  <c r="MJR16" i="3"/>
  <c r="MJO16" i="3"/>
  <c r="MJN16" i="3"/>
  <c r="MJK16" i="3"/>
  <c r="MJJ16" i="3"/>
  <c r="MJG16" i="3"/>
  <c r="MJF16" i="3"/>
  <c r="MJC16" i="3"/>
  <c r="MJB16" i="3"/>
  <c r="MIY16" i="3"/>
  <c r="MIX16" i="3"/>
  <c r="MIU16" i="3"/>
  <c r="MIT16" i="3"/>
  <c r="MIR16" i="3"/>
  <c r="MIQ16" i="3"/>
  <c r="MIP16" i="3"/>
  <c r="MIM16" i="3"/>
  <c r="MIL16" i="3"/>
  <c r="MII16" i="3"/>
  <c r="MIH16" i="3"/>
  <c r="MIE16" i="3"/>
  <c r="MID16" i="3"/>
  <c r="MIA16" i="3"/>
  <c r="MHZ16" i="3"/>
  <c r="MHW16" i="3"/>
  <c r="MHV16" i="3"/>
  <c r="MHS16" i="3"/>
  <c r="MHR16" i="3"/>
  <c r="MHO16" i="3"/>
  <c r="MHN16" i="3"/>
  <c r="MHK16" i="3"/>
  <c r="MHJ16" i="3"/>
  <c r="MHG16" i="3"/>
  <c r="MHF16" i="3"/>
  <c r="MHC16" i="3"/>
  <c r="MHB16" i="3"/>
  <c r="MGY16" i="3"/>
  <c r="MGX16" i="3"/>
  <c r="MGV16" i="3"/>
  <c r="MGU16" i="3"/>
  <c r="MGT16" i="3"/>
  <c r="MGQ16" i="3"/>
  <c r="MGP16" i="3"/>
  <c r="MGN16" i="3"/>
  <c r="MGM16" i="3"/>
  <c r="MGL16" i="3"/>
  <c r="MGI16" i="3"/>
  <c r="MGH16" i="3"/>
  <c r="MGE16" i="3"/>
  <c r="MGD16" i="3"/>
  <c r="MGA16" i="3"/>
  <c r="MFZ16" i="3"/>
  <c r="MFW16" i="3"/>
  <c r="MFV16" i="3"/>
  <c r="MFS16" i="3"/>
  <c r="MFR16" i="3"/>
  <c r="MFO16" i="3"/>
  <c r="MFN16" i="3"/>
  <c r="MFK16" i="3"/>
  <c r="MFJ16" i="3"/>
  <c r="MFG16" i="3"/>
  <c r="MFF16" i="3"/>
  <c r="MFC16" i="3"/>
  <c r="MFB16" i="3"/>
  <c r="MEZ16" i="3"/>
  <c r="MEY16" i="3"/>
  <c r="MEX16" i="3"/>
  <c r="MEU16" i="3"/>
  <c r="MET16" i="3"/>
  <c r="MEQ16" i="3"/>
  <c r="MEP16" i="3"/>
  <c r="MEM16" i="3"/>
  <c r="MEL16" i="3"/>
  <c r="MEJ16" i="3"/>
  <c r="MEI16" i="3"/>
  <c r="MEH16" i="3"/>
  <c r="MEE16" i="3"/>
  <c r="MED16" i="3"/>
  <c r="MEA16" i="3"/>
  <c r="MDZ16" i="3"/>
  <c r="MDW16" i="3"/>
  <c r="MDV16" i="3"/>
  <c r="MDS16" i="3"/>
  <c r="MDR16" i="3"/>
  <c r="MDO16" i="3"/>
  <c r="MDN16" i="3"/>
  <c r="MDK16" i="3"/>
  <c r="MDJ16" i="3"/>
  <c r="MDH16" i="3"/>
  <c r="MDG16" i="3"/>
  <c r="MDF16" i="3"/>
  <c r="MDD16" i="3"/>
  <c r="MDC16" i="3"/>
  <c r="MDB16" i="3"/>
  <c r="MCY16" i="3"/>
  <c r="MCX16" i="3"/>
  <c r="MCV16" i="3"/>
  <c r="MCU16" i="3"/>
  <c r="MCT16" i="3"/>
  <c r="MCQ16" i="3"/>
  <c r="MCP16" i="3"/>
  <c r="MCM16" i="3"/>
  <c r="MCL16" i="3"/>
  <c r="MCI16" i="3"/>
  <c r="MCH16" i="3"/>
  <c r="MCE16" i="3"/>
  <c r="MCD16" i="3"/>
  <c r="MCB16" i="3"/>
  <c r="MCA16" i="3"/>
  <c r="MBZ16" i="3"/>
  <c r="MBW16" i="3"/>
  <c r="MBV16" i="3"/>
  <c r="MBS16" i="3"/>
  <c r="MBR16" i="3"/>
  <c r="MBO16" i="3"/>
  <c r="MBN16" i="3"/>
  <c r="MBK16" i="3"/>
  <c r="MBJ16" i="3"/>
  <c r="MBH16" i="3"/>
  <c r="MBG16" i="3"/>
  <c r="MBF16" i="3"/>
  <c r="MBC16" i="3"/>
  <c r="MBB16" i="3"/>
  <c r="MAY16" i="3"/>
  <c r="MAX16" i="3"/>
  <c r="MAU16" i="3"/>
  <c r="MAT16" i="3"/>
  <c r="MAQ16" i="3"/>
  <c r="MAP16" i="3"/>
  <c r="MAM16" i="3"/>
  <c r="MAL16" i="3"/>
  <c r="MAI16" i="3"/>
  <c r="MAH16" i="3"/>
  <c r="MAE16" i="3"/>
  <c r="MAD16" i="3"/>
  <c r="MAA16" i="3"/>
  <c r="LZZ16" i="3"/>
  <c r="LZW16" i="3"/>
  <c r="LZV16" i="3"/>
  <c r="LZS16" i="3"/>
  <c r="LZR16" i="3"/>
  <c r="LZO16" i="3"/>
  <c r="LZN16" i="3"/>
  <c r="LZL16" i="3"/>
  <c r="LZK16" i="3"/>
  <c r="LZJ16" i="3"/>
  <c r="LZG16" i="3"/>
  <c r="LZF16" i="3"/>
  <c r="LZC16" i="3"/>
  <c r="LZB16" i="3"/>
  <c r="LYY16" i="3"/>
  <c r="LYX16" i="3"/>
  <c r="LYV16" i="3"/>
  <c r="LYU16" i="3"/>
  <c r="LYT16" i="3"/>
  <c r="LYQ16" i="3"/>
  <c r="LYP16" i="3"/>
  <c r="LYM16" i="3"/>
  <c r="LYL16" i="3"/>
  <c r="LYI16" i="3"/>
  <c r="LYH16" i="3"/>
  <c r="LYE16" i="3"/>
  <c r="LYD16" i="3"/>
  <c r="LYA16" i="3"/>
  <c r="LXZ16" i="3"/>
  <c r="LXW16" i="3"/>
  <c r="LXV16" i="3"/>
  <c r="LXS16" i="3"/>
  <c r="LXR16" i="3"/>
  <c r="LXO16" i="3"/>
  <c r="LXN16" i="3"/>
  <c r="LXK16" i="3"/>
  <c r="LXJ16" i="3"/>
  <c r="LXH16" i="3"/>
  <c r="LXG16" i="3"/>
  <c r="LXF16" i="3"/>
  <c r="LXC16" i="3"/>
  <c r="LXB16" i="3"/>
  <c r="LWY16" i="3"/>
  <c r="LWX16" i="3"/>
  <c r="LWU16" i="3"/>
  <c r="LWT16" i="3"/>
  <c r="LWQ16" i="3"/>
  <c r="LWP16" i="3"/>
  <c r="LWM16" i="3"/>
  <c r="LWL16" i="3"/>
  <c r="LWI16" i="3"/>
  <c r="LWH16" i="3"/>
  <c r="LWE16" i="3"/>
  <c r="LWD16" i="3"/>
  <c r="LWA16" i="3"/>
  <c r="LVZ16" i="3"/>
  <c r="LVW16" i="3"/>
  <c r="LVV16" i="3"/>
  <c r="LVT16" i="3"/>
  <c r="LVS16" i="3"/>
  <c r="LVR16" i="3"/>
  <c r="LVP16" i="3"/>
  <c r="LVO16" i="3"/>
  <c r="LVN16" i="3"/>
  <c r="LVK16" i="3"/>
  <c r="LVJ16" i="3"/>
  <c r="LVH16" i="3"/>
  <c r="LVG16" i="3"/>
  <c r="LVF16" i="3"/>
  <c r="LVC16" i="3"/>
  <c r="LVB16" i="3"/>
  <c r="LUY16" i="3"/>
  <c r="LUX16" i="3"/>
  <c r="LUU16" i="3"/>
  <c r="LUT16" i="3"/>
  <c r="LUQ16" i="3"/>
  <c r="LUP16" i="3"/>
  <c r="LUN16" i="3"/>
  <c r="LUM16" i="3"/>
  <c r="LUL16" i="3"/>
  <c r="LUI16" i="3"/>
  <c r="LUH16" i="3"/>
  <c r="LUE16" i="3"/>
  <c r="LUD16" i="3"/>
  <c r="LUA16" i="3"/>
  <c r="LTZ16" i="3"/>
  <c r="LTW16" i="3"/>
  <c r="LTV16" i="3"/>
  <c r="LTS16" i="3"/>
  <c r="LTR16" i="3"/>
  <c r="LTP16" i="3"/>
  <c r="LTO16" i="3"/>
  <c r="LTN16" i="3"/>
  <c r="LTK16" i="3"/>
  <c r="LTJ16" i="3"/>
  <c r="LTG16" i="3"/>
  <c r="LTF16" i="3"/>
  <c r="LTC16" i="3"/>
  <c r="LTB16" i="3"/>
  <c r="LSY16" i="3"/>
  <c r="LSX16" i="3"/>
  <c r="LSU16" i="3"/>
  <c r="LST16" i="3"/>
  <c r="LSQ16" i="3"/>
  <c r="LSP16" i="3"/>
  <c r="LSM16" i="3"/>
  <c r="LSL16" i="3"/>
  <c r="LSI16" i="3"/>
  <c r="LSH16" i="3"/>
  <c r="LSE16" i="3"/>
  <c r="LSD16" i="3"/>
  <c r="LSB16" i="3"/>
  <c r="LSA16" i="3"/>
  <c r="LRZ16" i="3"/>
  <c r="LRW16" i="3"/>
  <c r="LRV16" i="3"/>
  <c r="LRS16" i="3"/>
  <c r="LRR16" i="3"/>
  <c r="LRO16" i="3"/>
  <c r="LRN16" i="3"/>
  <c r="LRK16" i="3"/>
  <c r="LRJ16" i="3"/>
  <c r="LRG16" i="3"/>
  <c r="LRF16" i="3"/>
  <c r="LRC16" i="3"/>
  <c r="LRB16" i="3"/>
  <c r="LQZ16" i="3"/>
  <c r="LQY16" i="3"/>
  <c r="LQX16" i="3"/>
  <c r="LQU16" i="3"/>
  <c r="LQT16" i="3"/>
  <c r="LQQ16" i="3"/>
  <c r="LQP16" i="3"/>
  <c r="LQM16" i="3"/>
  <c r="LQL16" i="3"/>
  <c r="LQI16" i="3"/>
  <c r="LQH16" i="3"/>
  <c r="LQE16" i="3"/>
  <c r="LQD16" i="3"/>
  <c r="LQA16" i="3"/>
  <c r="LPZ16" i="3"/>
  <c r="LPW16" i="3"/>
  <c r="LPV16" i="3"/>
  <c r="LPS16" i="3"/>
  <c r="LPR16" i="3"/>
  <c r="LPO16" i="3"/>
  <c r="LPN16" i="3"/>
  <c r="LPK16" i="3"/>
  <c r="LPJ16" i="3"/>
  <c r="LPG16" i="3"/>
  <c r="LPF16" i="3"/>
  <c r="LPC16" i="3"/>
  <c r="LPB16" i="3"/>
  <c r="LOY16" i="3"/>
  <c r="LOX16" i="3"/>
  <c r="LOU16" i="3"/>
  <c r="LOT16" i="3"/>
  <c r="LOQ16" i="3"/>
  <c r="LOP16" i="3"/>
  <c r="LOM16" i="3"/>
  <c r="LOL16" i="3"/>
  <c r="LOJ16" i="3"/>
  <c r="LOI16" i="3"/>
  <c r="LOH16" i="3"/>
  <c r="LOE16" i="3"/>
  <c r="LOD16" i="3"/>
  <c r="LOA16" i="3"/>
  <c r="LNZ16" i="3"/>
  <c r="LNX16" i="3"/>
  <c r="LNW16" i="3"/>
  <c r="LNV16" i="3"/>
  <c r="LNS16" i="3"/>
  <c r="LNR16" i="3"/>
  <c r="LNO16" i="3"/>
  <c r="LNN16" i="3"/>
  <c r="LNK16" i="3"/>
  <c r="LNJ16" i="3"/>
  <c r="LNG16" i="3"/>
  <c r="LNF16" i="3"/>
  <c r="LNC16" i="3"/>
  <c r="LNB16" i="3"/>
  <c r="LMY16" i="3"/>
  <c r="LMX16" i="3"/>
  <c r="LMU16" i="3"/>
  <c r="LMT16" i="3"/>
  <c r="LMQ16" i="3"/>
  <c r="LMP16" i="3"/>
  <c r="LMM16" i="3"/>
  <c r="LML16" i="3"/>
  <c r="LMJ16" i="3"/>
  <c r="LMI16" i="3"/>
  <c r="LMH16" i="3"/>
  <c r="LMF16" i="3"/>
  <c r="LME16" i="3"/>
  <c r="LMD16" i="3"/>
  <c r="LMA16" i="3"/>
  <c r="LLZ16" i="3"/>
  <c r="LLW16" i="3"/>
  <c r="LLV16" i="3"/>
  <c r="LLS16" i="3"/>
  <c r="LLR16" i="3"/>
  <c r="LLO16" i="3"/>
  <c r="LLN16" i="3"/>
  <c r="LLK16" i="3"/>
  <c r="LLJ16" i="3"/>
  <c r="LLG16" i="3"/>
  <c r="LLF16" i="3"/>
  <c r="LLC16" i="3"/>
  <c r="LLB16" i="3"/>
  <c r="LKY16" i="3"/>
  <c r="LKX16" i="3"/>
  <c r="LKU16" i="3"/>
  <c r="LKT16" i="3"/>
  <c r="LKR16" i="3"/>
  <c r="LKQ16" i="3"/>
  <c r="LKP16" i="3"/>
  <c r="LKN16" i="3"/>
  <c r="LKM16" i="3"/>
  <c r="LKL16" i="3"/>
  <c r="LKI16" i="3"/>
  <c r="LKH16" i="3"/>
  <c r="LKE16" i="3"/>
  <c r="LKD16" i="3"/>
  <c r="LKA16" i="3"/>
  <c r="LJZ16" i="3"/>
  <c r="LJW16" i="3"/>
  <c r="LJV16" i="3"/>
  <c r="LJS16" i="3"/>
  <c r="LJR16" i="3"/>
  <c r="LJO16" i="3"/>
  <c r="LJN16" i="3"/>
  <c r="LJK16" i="3"/>
  <c r="LJJ16" i="3"/>
  <c r="LJG16" i="3"/>
  <c r="LJF16" i="3"/>
  <c r="LJC16" i="3"/>
  <c r="LJB16" i="3"/>
  <c r="LIY16" i="3"/>
  <c r="LIX16" i="3"/>
  <c r="LIV16" i="3"/>
  <c r="LIU16" i="3"/>
  <c r="LIT16" i="3"/>
  <c r="LIQ16" i="3"/>
  <c r="LIP16" i="3"/>
  <c r="LIM16" i="3"/>
  <c r="LIL16" i="3"/>
  <c r="LII16" i="3"/>
  <c r="LIH16" i="3"/>
  <c r="LIE16" i="3"/>
  <c r="LID16" i="3"/>
  <c r="LIA16" i="3"/>
  <c r="LHZ16" i="3"/>
  <c r="LHW16" i="3"/>
  <c r="LHV16" i="3"/>
  <c r="LHS16" i="3"/>
  <c r="LHR16" i="3"/>
  <c r="LHO16" i="3"/>
  <c r="LHN16" i="3"/>
  <c r="LHK16" i="3"/>
  <c r="LHJ16" i="3"/>
  <c r="LHG16" i="3"/>
  <c r="LHF16" i="3"/>
  <c r="LHC16" i="3"/>
  <c r="LHB16" i="3"/>
  <c r="LGZ16" i="3"/>
  <c r="LGY16" i="3"/>
  <c r="LGX16" i="3"/>
  <c r="LGU16" i="3"/>
  <c r="LGT16" i="3"/>
  <c r="LGR16" i="3"/>
  <c r="LGQ16" i="3"/>
  <c r="LGP16" i="3"/>
  <c r="LGM16" i="3"/>
  <c r="LGL16" i="3"/>
  <c r="LGI16" i="3"/>
  <c r="LGH16" i="3"/>
  <c r="LGE16" i="3"/>
  <c r="LGD16" i="3"/>
  <c r="LGA16" i="3"/>
  <c r="LFZ16" i="3"/>
  <c r="LFX16" i="3"/>
  <c r="LFW16" i="3"/>
  <c r="LFV16" i="3"/>
  <c r="LFS16" i="3"/>
  <c r="LFR16" i="3"/>
  <c r="LFO16" i="3"/>
  <c r="LFN16" i="3"/>
  <c r="LFK16" i="3"/>
  <c r="LFJ16" i="3"/>
  <c r="LFG16" i="3"/>
  <c r="LFF16" i="3"/>
  <c r="LFD16" i="3"/>
  <c r="LFC16" i="3"/>
  <c r="LFB16" i="3"/>
  <c r="LEY16" i="3"/>
  <c r="LEX16" i="3"/>
  <c r="LEU16" i="3"/>
  <c r="LET16" i="3"/>
  <c r="LEQ16" i="3"/>
  <c r="LEP16" i="3"/>
  <c r="LEM16" i="3"/>
  <c r="LEL16" i="3"/>
  <c r="LEI16" i="3"/>
  <c r="LEH16" i="3"/>
  <c r="LEE16" i="3"/>
  <c r="LED16" i="3"/>
  <c r="LEA16" i="3"/>
  <c r="LDZ16" i="3"/>
  <c r="LDW16" i="3"/>
  <c r="LDV16" i="3"/>
  <c r="LDS16" i="3"/>
  <c r="LDR16" i="3"/>
  <c r="LDO16" i="3"/>
  <c r="LDN16" i="3"/>
  <c r="LDK16" i="3"/>
  <c r="LDJ16" i="3"/>
  <c r="LDG16" i="3"/>
  <c r="LDF16" i="3"/>
  <c r="LDC16" i="3"/>
  <c r="LDB16" i="3"/>
  <c r="LCZ16" i="3"/>
  <c r="LCY16" i="3"/>
  <c r="LCX16" i="3"/>
  <c r="LCU16" i="3"/>
  <c r="LCT16" i="3"/>
  <c r="LCQ16" i="3"/>
  <c r="LCP16" i="3"/>
  <c r="LCM16" i="3"/>
  <c r="LCL16" i="3"/>
  <c r="LCI16" i="3"/>
  <c r="LCH16" i="3"/>
  <c r="LCE16" i="3"/>
  <c r="LCD16" i="3"/>
  <c r="LCA16" i="3"/>
  <c r="LBZ16" i="3"/>
  <c r="LBW16" i="3"/>
  <c r="LBV16" i="3"/>
  <c r="LBS16" i="3"/>
  <c r="LBR16" i="3"/>
  <c r="LBO16" i="3"/>
  <c r="LBN16" i="3"/>
  <c r="LBL16" i="3"/>
  <c r="LBK16" i="3"/>
  <c r="LBJ16" i="3"/>
  <c r="LBH16" i="3"/>
  <c r="LBG16" i="3"/>
  <c r="LBF16" i="3"/>
  <c r="LBC16" i="3"/>
  <c r="LBB16" i="3"/>
  <c r="LAY16" i="3"/>
  <c r="LAX16" i="3"/>
  <c r="LAU16" i="3"/>
  <c r="LAT16" i="3"/>
  <c r="LAQ16" i="3"/>
  <c r="LAP16" i="3"/>
  <c r="LAM16" i="3"/>
  <c r="LAL16" i="3"/>
  <c r="LAI16" i="3"/>
  <c r="LAH16" i="3"/>
  <c r="LAE16" i="3"/>
  <c r="LAD16" i="3"/>
  <c r="LAA16" i="3"/>
  <c r="KZZ16" i="3"/>
  <c r="KZW16" i="3"/>
  <c r="KZV16" i="3"/>
  <c r="KZS16" i="3"/>
  <c r="KZR16" i="3"/>
  <c r="KZO16" i="3"/>
  <c r="KZN16" i="3"/>
  <c r="KZK16" i="3"/>
  <c r="KZJ16" i="3"/>
  <c r="KZG16" i="3"/>
  <c r="KZF16" i="3"/>
  <c r="KZC16" i="3"/>
  <c r="KZB16" i="3"/>
  <c r="KYY16" i="3"/>
  <c r="KYX16" i="3"/>
  <c r="KYU16" i="3"/>
  <c r="KYT16" i="3"/>
  <c r="KYQ16" i="3"/>
  <c r="KYP16" i="3"/>
  <c r="KYM16" i="3"/>
  <c r="KYL16" i="3"/>
  <c r="KYJ16" i="3"/>
  <c r="KYI16" i="3"/>
  <c r="KYH16" i="3"/>
  <c r="KYE16" i="3"/>
  <c r="KYD16" i="3"/>
  <c r="KYA16" i="3"/>
  <c r="KXZ16" i="3"/>
  <c r="KXW16" i="3"/>
  <c r="KXV16" i="3"/>
  <c r="KXT16" i="3"/>
  <c r="KXS16" i="3"/>
  <c r="KXR16" i="3"/>
  <c r="KXO16" i="3"/>
  <c r="KXN16" i="3"/>
  <c r="KXK16" i="3"/>
  <c r="KXJ16" i="3"/>
  <c r="KXH16" i="3"/>
  <c r="KXG16" i="3"/>
  <c r="KXF16" i="3"/>
  <c r="KXC16" i="3"/>
  <c r="KXB16" i="3"/>
  <c r="KWZ16" i="3"/>
  <c r="KWY16" i="3"/>
  <c r="KWX16" i="3"/>
  <c r="KWU16" i="3"/>
  <c r="KWT16" i="3"/>
  <c r="KWQ16" i="3"/>
  <c r="KWP16" i="3"/>
  <c r="KWM16" i="3"/>
  <c r="KWL16" i="3"/>
  <c r="KWI16" i="3"/>
  <c r="KWH16" i="3"/>
  <c r="KWE16" i="3"/>
  <c r="KWD16" i="3"/>
  <c r="KWA16" i="3"/>
  <c r="KVZ16" i="3"/>
  <c r="KVW16" i="3"/>
  <c r="KVV16" i="3"/>
  <c r="KVS16" i="3"/>
  <c r="KVR16" i="3"/>
  <c r="KVO16" i="3"/>
  <c r="KVN16" i="3"/>
  <c r="KVL16" i="3"/>
  <c r="KVK16" i="3"/>
  <c r="KVJ16" i="3"/>
  <c r="KVG16" i="3"/>
  <c r="KVF16" i="3"/>
  <c r="KVC16" i="3"/>
  <c r="KVB16" i="3"/>
  <c r="KUY16" i="3"/>
  <c r="KUX16" i="3"/>
  <c r="KUV16" i="3"/>
  <c r="KUU16" i="3"/>
  <c r="KUT16" i="3"/>
  <c r="KUQ16" i="3"/>
  <c r="KUP16" i="3"/>
  <c r="KUM16" i="3"/>
  <c r="KUL16" i="3"/>
  <c r="KUI16" i="3"/>
  <c r="KUH16" i="3"/>
  <c r="KUE16" i="3"/>
  <c r="KUD16" i="3"/>
  <c r="KUB16" i="3"/>
  <c r="KUA16" i="3"/>
  <c r="KTZ16" i="3"/>
  <c r="KTX16" i="3"/>
  <c r="KTW16" i="3"/>
  <c r="KTV16" i="3"/>
  <c r="KTS16" i="3"/>
  <c r="KTR16" i="3"/>
  <c r="KTO16" i="3"/>
  <c r="KTN16" i="3"/>
  <c r="KTK16" i="3"/>
  <c r="KTJ16" i="3"/>
  <c r="KTG16" i="3"/>
  <c r="KTF16" i="3"/>
  <c r="KTC16" i="3"/>
  <c r="KTB16" i="3"/>
  <c r="KSY16" i="3"/>
  <c r="KSX16" i="3"/>
  <c r="KSV16" i="3"/>
  <c r="KSU16" i="3"/>
  <c r="KST16" i="3"/>
  <c r="KSQ16" i="3"/>
  <c r="KSP16" i="3"/>
  <c r="KSM16" i="3"/>
  <c r="KSL16" i="3"/>
  <c r="KSI16" i="3"/>
  <c r="KSH16" i="3"/>
  <c r="KSE16" i="3"/>
  <c r="KSD16" i="3"/>
  <c r="KSB16" i="3"/>
  <c r="KSA16" i="3"/>
  <c r="KRZ16" i="3"/>
  <c r="KRW16" i="3"/>
  <c r="KRV16" i="3"/>
  <c r="KRS16" i="3"/>
  <c r="KRR16" i="3"/>
  <c r="KRO16" i="3"/>
  <c r="KRN16" i="3"/>
  <c r="KRK16" i="3"/>
  <c r="KRJ16" i="3"/>
  <c r="KRG16" i="3"/>
  <c r="KRF16" i="3"/>
  <c r="KRC16" i="3"/>
  <c r="KRB16" i="3"/>
  <c r="KQY16" i="3"/>
  <c r="KQX16" i="3"/>
  <c r="KQU16" i="3"/>
  <c r="KQT16" i="3"/>
  <c r="KQQ16" i="3"/>
  <c r="KQP16" i="3"/>
  <c r="KQM16" i="3"/>
  <c r="KQL16" i="3"/>
  <c r="KQJ16" i="3"/>
  <c r="KQI16" i="3"/>
  <c r="KQH16" i="3"/>
  <c r="KQE16" i="3"/>
  <c r="KQD16" i="3"/>
  <c r="KQA16" i="3"/>
  <c r="KPZ16" i="3"/>
  <c r="KPW16" i="3"/>
  <c r="KPV16" i="3"/>
  <c r="KPS16" i="3"/>
  <c r="KPR16" i="3"/>
  <c r="KPO16" i="3"/>
  <c r="KPN16" i="3"/>
  <c r="KPK16" i="3"/>
  <c r="KPJ16" i="3"/>
  <c r="KPG16" i="3"/>
  <c r="KPF16" i="3"/>
  <c r="KPC16" i="3"/>
  <c r="KPB16" i="3"/>
  <c r="KOY16" i="3"/>
  <c r="KOX16" i="3"/>
  <c r="KOU16" i="3"/>
  <c r="KOT16" i="3"/>
  <c r="KOQ16" i="3"/>
  <c r="KOP16" i="3"/>
  <c r="KON16" i="3"/>
  <c r="KOM16" i="3"/>
  <c r="KOL16" i="3"/>
  <c r="KOI16" i="3"/>
  <c r="KOH16" i="3"/>
  <c r="KOF16" i="3"/>
  <c r="KOE16" i="3"/>
  <c r="KOD16" i="3"/>
  <c r="KOB16" i="3"/>
  <c r="KOA16" i="3"/>
  <c r="KNZ16" i="3"/>
  <c r="KNW16" i="3"/>
  <c r="KNV16" i="3"/>
  <c r="KNS16" i="3"/>
  <c r="KNR16" i="3"/>
  <c r="KNO16" i="3"/>
  <c r="KNN16" i="3"/>
  <c r="KNK16" i="3"/>
  <c r="KNJ16" i="3"/>
  <c r="KNG16" i="3"/>
  <c r="KNF16" i="3"/>
  <c r="KNC16" i="3"/>
  <c r="KNB16" i="3"/>
  <c r="KMY16" i="3"/>
  <c r="KMX16" i="3"/>
  <c r="KMU16" i="3"/>
  <c r="KMT16" i="3"/>
  <c r="KMR16" i="3"/>
  <c r="KMQ16" i="3"/>
  <c r="KMP16" i="3"/>
  <c r="KMN16" i="3"/>
  <c r="KMM16" i="3"/>
  <c r="KML16" i="3"/>
  <c r="KMI16" i="3"/>
  <c r="KMH16" i="3"/>
  <c r="KME16" i="3"/>
  <c r="KMD16" i="3"/>
  <c r="KMA16" i="3"/>
  <c r="KLZ16" i="3"/>
  <c r="KLW16" i="3"/>
  <c r="KLV16" i="3"/>
  <c r="KLS16" i="3"/>
  <c r="KLR16" i="3"/>
  <c r="KLO16" i="3"/>
  <c r="KLN16" i="3"/>
  <c r="KLK16" i="3"/>
  <c r="KLJ16" i="3"/>
  <c r="KLG16" i="3"/>
  <c r="KLF16" i="3"/>
  <c r="KLC16" i="3"/>
  <c r="KLB16" i="3"/>
  <c r="KKY16" i="3"/>
  <c r="KKX16" i="3"/>
  <c r="KKV16" i="3"/>
  <c r="KKU16" i="3"/>
  <c r="KKT16" i="3"/>
  <c r="KKQ16" i="3"/>
  <c r="KKP16" i="3"/>
  <c r="KKM16" i="3"/>
  <c r="KKL16" i="3"/>
  <c r="KKI16" i="3"/>
  <c r="KKH16" i="3"/>
  <c r="KKE16" i="3"/>
  <c r="KKD16" i="3"/>
  <c r="KKA16" i="3"/>
  <c r="KJZ16" i="3"/>
  <c r="KJW16" i="3"/>
  <c r="KJV16" i="3"/>
  <c r="KJS16" i="3"/>
  <c r="KJR16" i="3"/>
  <c r="KJO16" i="3"/>
  <c r="KJN16" i="3"/>
  <c r="KJK16" i="3"/>
  <c r="KJJ16" i="3"/>
  <c r="KJG16" i="3"/>
  <c r="KJF16" i="3"/>
  <c r="KJC16" i="3"/>
  <c r="KJB16" i="3"/>
  <c r="KIZ16" i="3"/>
  <c r="KIY16" i="3"/>
  <c r="KIX16" i="3"/>
  <c r="KIU16" i="3"/>
  <c r="KIT16" i="3"/>
  <c r="KIQ16" i="3"/>
  <c r="KIP16" i="3"/>
  <c r="KIM16" i="3"/>
  <c r="KIL16" i="3"/>
  <c r="KII16" i="3"/>
  <c r="KIH16" i="3"/>
  <c r="KIE16" i="3"/>
  <c r="KID16" i="3"/>
  <c r="KIA16" i="3"/>
  <c r="KHZ16" i="3"/>
  <c r="KHW16" i="3"/>
  <c r="KHV16" i="3"/>
  <c r="KHS16" i="3"/>
  <c r="KHR16" i="3"/>
  <c r="KHO16" i="3"/>
  <c r="KHN16" i="3"/>
  <c r="KHK16" i="3"/>
  <c r="KHJ16" i="3"/>
  <c r="KHG16" i="3"/>
  <c r="KHF16" i="3"/>
  <c r="KHD16" i="3"/>
  <c r="KHC16" i="3"/>
  <c r="KHB16" i="3"/>
  <c r="KGY16" i="3"/>
  <c r="KGX16" i="3"/>
  <c r="KGU16" i="3"/>
  <c r="KGT16" i="3"/>
  <c r="KGQ16" i="3"/>
  <c r="KGP16" i="3"/>
  <c r="KGM16" i="3"/>
  <c r="KGL16" i="3"/>
  <c r="KGI16" i="3"/>
  <c r="KGH16" i="3"/>
  <c r="KGE16" i="3"/>
  <c r="KGD16" i="3"/>
  <c r="KGA16" i="3"/>
  <c r="KFZ16" i="3"/>
  <c r="KFW16" i="3"/>
  <c r="KFV16" i="3"/>
  <c r="KFS16" i="3"/>
  <c r="KFR16" i="3"/>
  <c r="KFO16" i="3"/>
  <c r="KFN16" i="3"/>
  <c r="KFK16" i="3"/>
  <c r="KFJ16" i="3"/>
  <c r="KFG16" i="3"/>
  <c r="KFF16" i="3"/>
  <c r="KFC16" i="3"/>
  <c r="KFB16" i="3"/>
  <c r="KEZ16" i="3"/>
  <c r="KEY16" i="3"/>
  <c r="KEX16" i="3"/>
  <c r="KEU16" i="3"/>
  <c r="KET16" i="3"/>
  <c r="KEQ16" i="3"/>
  <c r="KEP16" i="3"/>
  <c r="KEM16" i="3"/>
  <c r="KEL16" i="3"/>
  <c r="KEI16" i="3"/>
  <c r="KEH16" i="3"/>
  <c r="KEE16" i="3"/>
  <c r="KED16" i="3"/>
  <c r="KEA16" i="3"/>
  <c r="KDZ16" i="3"/>
  <c r="KDW16" i="3"/>
  <c r="KDV16" i="3"/>
  <c r="KDT16" i="3"/>
  <c r="KDS16" i="3"/>
  <c r="KDR16" i="3"/>
  <c r="KDO16" i="3"/>
  <c r="KDN16" i="3"/>
  <c r="KDL16" i="3"/>
  <c r="KDK16" i="3"/>
  <c r="KDJ16" i="3"/>
  <c r="KDG16" i="3"/>
  <c r="KDF16" i="3"/>
  <c r="KDC16" i="3"/>
  <c r="KDB16" i="3"/>
  <c r="KCY16" i="3"/>
  <c r="KCX16" i="3"/>
  <c r="KCU16" i="3"/>
  <c r="KCT16" i="3"/>
  <c r="KCQ16" i="3"/>
  <c r="KCP16" i="3"/>
  <c r="KCM16" i="3"/>
  <c r="KCL16" i="3"/>
  <c r="KCI16" i="3"/>
  <c r="KCH16" i="3"/>
  <c r="KCE16" i="3"/>
  <c r="KCD16" i="3"/>
  <c r="KCA16" i="3"/>
  <c r="KBZ16" i="3"/>
  <c r="KBW16" i="3"/>
  <c r="KBV16" i="3"/>
  <c r="KBS16" i="3"/>
  <c r="KBR16" i="3"/>
  <c r="KBP16" i="3"/>
  <c r="KBO16" i="3"/>
  <c r="KBN16" i="3"/>
  <c r="KBK16" i="3"/>
  <c r="KBJ16" i="3"/>
  <c r="KBH16" i="3"/>
  <c r="KBG16" i="3"/>
  <c r="KBF16" i="3"/>
  <c r="KBC16" i="3"/>
  <c r="KBB16" i="3"/>
  <c r="KAY16" i="3"/>
  <c r="KAX16" i="3"/>
  <c r="KAU16" i="3"/>
  <c r="KAT16" i="3"/>
  <c r="KAQ16" i="3"/>
  <c r="KAP16" i="3"/>
  <c r="KAM16" i="3"/>
  <c r="KAL16" i="3"/>
  <c r="KAI16" i="3"/>
  <c r="KAH16" i="3"/>
  <c r="KAE16" i="3"/>
  <c r="KAD16" i="3"/>
  <c r="KAA16" i="3"/>
  <c r="JZZ16" i="3"/>
  <c r="JZW16" i="3"/>
  <c r="JZV16" i="3"/>
  <c r="JZT16" i="3"/>
  <c r="JZS16" i="3"/>
  <c r="JZR16" i="3"/>
  <c r="JZO16" i="3"/>
  <c r="JZN16" i="3"/>
  <c r="JZK16" i="3"/>
  <c r="JZJ16" i="3"/>
  <c r="JZG16" i="3"/>
  <c r="JZF16" i="3"/>
  <c r="JZC16" i="3"/>
  <c r="JZB16" i="3"/>
  <c r="JYZ16" i="3"/>
  <c r="JYY16" i="3"/>
  <c r="JYX16" i="3"/>
  <c r="JYU16" i="3"/>
  <c r="JYT16" i="3"/>
  <c r="JYQ16" i="3"/>
  <c r="JYP16" i="3"/>
  <c r="JYM16" i="3"/>
  <c r="JYL16" i="3"/>
  <c r="JYI16" i="3"/>
  <c r="JYH16" i="3"/>
  <c r="JYE16" i="3"/>
  <c r="JYD16" i="3"/>
  <c r="JYA16" i="3"/>
  <c r="JXZ16" i="3"/>
  <c r="JXX16" i="3"/>
  <c r="JXW16" i="3"/>
  <c r="JXV16" i="3"/>
  <c r="JXS16" i="3"/>
  <c r="JXR16" i="3"/>
  <c r="JXO16" i="3"/>
  <c r="JXN16" i="3"/>
  <c r="JXL16" i="3"/>
  <c r="JXK16" i="3"/>
  <c r="JXJ16" i="3"/>
  <c r="JXH16" i="3"/>
  <c r="JXG16" i="3"/>
  <c r="JXF16" i="3"/>
  <c r="JXC16" i="3"/>
  <c r="JXB16" i="3"/>
  <c r="JWY16" i="3"/>
  <c r="JWX16" i="3"/>
  <c r="JWU16" i="3"/>
  <c r="JWT16" i="3"/>
  <c r="JWQ16" i="3"/>
  <c r="JWP16" i="3"/>
  <c r="JWM16" i="3"/>
  <c r="JWL16" i="3"/>
  <c r="JWI16" i="3"/>
  <c r="JWH16" i="3"/>
  <c r="JWE16" i="3"/>
  <c r="JWD16" i="3"/>
  <c r="JWB16" i="3"/>
  <c r="JWA16" i="3"/>
  <c r="JVZ16" i="3"/>
  <c r="JVX16" i="3"/>
  <c r="JVW16" i="3"/>
  <c r="JVV16" i="3"/>
  <c r="JVT16" i="3"/>
  <c r="JVS16" i="3"/>
  <c r="JVR16" i="3"/>
  <c r="JVO16" i="3"/>
  <c r="JVN16" i="3"/>
  <c r="JVK16" i="3"/>
  <c r="JVJ16" i="3"/>
  <c r="JVG16" i="3"/>
  <c r="JVF16" i="3"/>
  <c r="JVC16" i="3"/>
  <c r="JVB16" i="3"/>
  <c r="JUY16" i="3"/>
  <c r="JUX16" i="3"/>
  <c r="JUU16" i="3"/>
  <c r="JUT16" i="3"/>
  <c r="JUQ16" i="3"/>
  <c r="JUP16" i="3"/>
  <c r="JUM16" i="3"/>
  <c r="JUL16" i="3"/>
  <c r="JUI16" i="3"/>
  <c r="JUH16" i="3"/>
  <c r="JUF16" i="3"/>
  <c r="JUE16" i="3"/>
  <c r="JUD16" i="3"/>
  <c r="JUB16" i="3"/>
  <c r="JUA16" i="3"/>
  <c r="JTZ16" i="3"/>
  <c r="JTW16" i="3"/>
  <c r="JTV16" i="3"/>
  <c r="JTS16" i="3"/>
  <c r="JTR16" i="3"/>
  <c r="JTO16" i="3"/>
  <c r="JTN16" i="3"/>
  <c r="JTK16" i="3"/>
  <c r="JTJ16" i="3"/>
  <c r="JTG16" i="3"/>
  <c r="JTF16" i="3"/>
  <c r="JTC16" i="3"/>
  <c r="JTB16" i="3"/>
  <c r="JSY16" i="3"/>
  <c r="JSX16" i="3"/>
  <c r="JSU16" i="3"/>
  <c r="JST16" i="3"/>
  <c r="JSQ16" i="3"/>
  <c r="JSP16" i="3"/>
  <c r="JSM16" i="3"/>
  <c r="JSL16" i="3"/>
  <c r="JSJ16" i="3"/>
  <c r="JSI16" i="3"/>
  <c r="JSH16" i="3"/>
  <c r="JSE16" i="3"/>
  <c r="JSD16" i="3"/>
  <c r="JSA16" i="3"/>
  <c r="JRZ16" i="3"/>
  <c r="JRW16" i="3"/>
  <c r="JRV16" i="3"/>
  <c r="JRS16" i="3"/>
  <c r="JRR16" i="3"/>
  <c r="JRO16" i="3"/>
  <c r="JRN16" i="3"/>
  <c r="JRK16" i="3"/>
  <c r="JRJ16" i="3"/>
  <c r="JRG16" i="3"/>
  <c r="JRF16" i="3"/>
  <c r="JRC16" i="3"/>
  <c r="JRB16" i="3"/>
  <c r="JQY16" i="3"/>
  <c r="JQX16" i="3"/>
  <c r="JQU16" i="3"/>
  <c r="JQT16" i="3"/>
  <c r="JQQ16" i="3"/>
  <c r="JQP16" i="3"/>
  <c r="JQN16" i="3"/>
  <c r="JQM16" i="3"/>
  <c r="JQL16" i="3"/>
  <c r="JQI16" i="3"/>
  <c r="JQH16" i="3"/>
  <c r="JQF16" i="3"/>
  <c r="JQE16" i="3"/>
  <c r="JQD16" i="3"/>
  <c r="JQA16" i="3"/>
  <c r="JPZ16" i="3"/>
  <c r="JPX16" i="3"/>
  <c r="JPW16" i="3"/>
  <c r="JPV16" i="3"/>
  <c r="JPS16" i="3"/>
  <c r="JPR16" i="3"/>
  <c r="JPO16" i="3"/>
  <c r="JPN16" i="3"/>
  <c r="JPK16" i="3"/>
  <c r="JPJ16" i="3"/>
  <c r="JPG16" i="3"/>
  <c r="JPF16" i="3"/>
  <c r="JPD16" i="3"/>
  <c r="JPC16" i="3"/>
  <c r="JPB16" i="3"/>
  <c r="JOY16" i="3"/>
  <c r="JOX16" i="3"/>
  <c r="JOU16" i="3"/>
  <c r="JOT16" i="3"/>
  <c r="JOR16" i="3"/>
  <c r="JOQ16" i="3"/>
  <c r="JOP16" i="3"/>
  <c r="JOM16" i="3"/>
  <c r="JOL16" i="3"/>
  <c r="JOJ16" i="3"/>
  <c r="JOI16" i="3"/>
  <c r="JOH16" i="3"/>
  <c r="JOE16" i="3"/>
  <c r="JOD16" i="3"/>
  <c r="JOA16" i="3"/>
  <c r="JNZ16" i="3"/>
  <c r="JNW16" i="3"/>
  <c r="JNV16" i="3"/>
  <c r="JNS16" i="3"/>
  <c r="JNR16" i="3"/>
  <c r="JNO16" i="3"/>
  <c r="JNN16" i="3"/>
  <c r="JNK16" i="3"/>
  <c r="JNJ16" i="3"/>
  <c r="JNG16" i="3"/>
  <c r="JNF16" i="3"/>
  <c r="JND16" i="3"/>
  <c r="JNC16" i="3"/>
  <c r="JNB16" i="3"/>
  <c r="JMY16" i="3"/>
  <c r="JMX16" i="3"/>
  <c r="JMV16" i="3"/>
  <c r="JMU16" i="3"/>
  <c r="JMT16" i="3"/>
  <c r="JMQ16" i="3"/>
  <c r="JMP16" i="3"/>
  <c r="JMM16" i="3"/>
  <c r="JML16" i="3"/>
  <c r="JMI16" i="3"/>
  <c r="JMH16" i="3"/>
  <c r="JME16" i="3"/>
  <c r="JMD16" i="3"/>
  <c r="JMA16" i="3"/>
  <c r="JLZ16" i="3"/>
  <c r="JLW16" i="3"/>
  <c r="JLV16" i="3"/>
  <c r="JLS16" i="3"/>
  <c r="JLR16" i="3"/>
  <c r="JLO16" i="3"/>
  <c r="JLN16" i="3"/>
  <c r="JLK16" i="3"/>
  <c r="JLJ16" i="3"/>
  <c r="JLG16" i="3"/>
  <c r="JLF16" i="3"/>
  <c r="JLC16" i="3"/>
  <c r="JLB16" i="3"/>
  <c r="JKZ16" i="3"/>
  <c r="JKY16" i="3"/>
  <c r="JKX16" i="3"/>
  <c r="JKU16" i="3"/>
  <c r="JKT16" i="3"/>
  <c r="JKQ16" i="3"/>
  <c r="JKP16" i="3"/>
  <c r="JKN16" i="3"/>
  <c r="JKM16" i="3"/>
  <c r="JKL16" i="3"/>
  <c r="JKI16" i="3"/>
  <c r="JKH16" i="3"/>
  <c r="JKE16" i="3"/>
  <c r="JKD16" i="3"/>
  <c r="JKA16" i="3"/>
  <c r="JJZ16" i="3"/>
  <c r="JJW16" i="3"/>
  <c r="JJV16" i="3"/>
  <c r="JJS16" i="3"/>
  <c r="JJR16" i="3"/>
  <c r="JJO16" i="3"/>
  <c r="JJN16" i="3"/>
  <c r="JJK16" i="3"/>
  <c r="JJJ16" i="3"/>
  <c r="JJG16" i="3"/>
  <c r="JJF16" i="3"/>
  <c r="JJD16" i="3"/>
  <c r="JJC16" i="3"/>
  <c r="JJB16" i="3"/>
  <c r="JIZ16" i="3"/>
  <c r="JIY16" i="3"/>
  <c r="JIX16" i="3"/>
  <c r="JIV16" i="3"/>
  <c r="JIU16" i="3"/>
  <c r="JIT16" i="3"/>
  <c r="JIQ16" i="3"/>
  <c r="JIP16" i="3"/>
  <c r="JIM16" i="3"/>
  <c r="JIL16" i="3"/>
  <c r="JII16" i="3"/>
  <c r="JIH16" i="3"/>
  <c r="JIE16" i="3"/>
  <c r="JID16" i="3"/>
  <c r="JIA16" i="3"/>
  <c r="JHZ16" i="3"/>
  <c r="JHW16" i="3"/>
  <c r="JHV16" i="3"/>
  <c r="JHS16" i="3"/>
  <c r="JHR16" i="3"/>
  <c r="JHO16" i="3"/>
  <c r="JHN16" i="3"/>
  <c r="JHK16" i="3"/>
  <c r="JHJ16" i="3"/>
  <c r="JHH16" i="3"/>
  <c r="JHG16" i="3"/>
  <c r="JHF16" i="3"/>
  <c r="JHC16" i="3"/>
  <c r="JHB16" i="3"/>
  <c r="JGY16" i="3"/>
  <c r="JGX16" i="3"/>
  <c r="JGU16" i="3"/>
  <c r="JGT16" i="3"/>
  <c r="JGQ16" i="3"/>
  <c r="JGP16" i="3"/>
  <c r="JGM16" i="3"/>
  <c r="JGL16" i="3"/>
  <c r="JGI16" i="3"/>
  <c r="JGH16" i="3"/>
  <c r="JGE16" i="3"/>
  <c r="JGD16" i="3"/>
  <c r="JGA16" i="3"/>
  <c r="JFZ16" i="3"/>
  <c r="JFW16" i="3"/>
  <c r="JFV16" i="3"/>
  <c r="JFS16" i="3"/>
  <c r="JFR16" i="3"/>
  <c r="JFO16" i="3"/>
  <c r="JFN16" i="3"/>
  <c r="JFL16" i="3"/>
  <c r="JFK16" i="3"/>
  <c r="JFJ16" i="3"/>
  <c r="JFG16" i="3"/>
  <c r="JFF16" i="3"/>
  <c r="JFC16" i="3"/>
  <c r="JFB16" i="3"/>
  <c r="JEY16" i="3"/>
  <c r="JEX16" i="3"/>
  <c r="JEU16" i="3"/>
  <c r="JET16" i="3"/>
  <c r="JEQ16" i="3"/>
  <c r="JEP16" i="3"/>
  <c r="JEM16" i="3"/>
  <c r="JEL16" i="3"/>
  <c r="JEI16" i="3"/>
  <c r="JEH16" i="3"/>
  <c r="JEE16" i="3"/>
  <c r="JED16" i="3"/>
  <c r="JEA16" i="3"/>
  <c r="JDZ16" i="3"/>
  <c r="JDW16" i="3"/>
  <c r="JDV16" i="3"/>
  <c r="JDS16" i="3"/>
  <c r="JDR16" i="3"/>
  <c r="JDP16" i="3"/>
  <c r="JDO16" i="3"/>
  <c r="JDN16" i="3"/>
  <c r="JDK16" i="3"/>
  <c r="JDJ16" i="3"/>
  <c r="JDG16" i="3"/>
  <c r="JDF16" i="3"/>
  <c r="JDC16" i="3"/>
  <c r="JDB16" i="3"/>
  <c r="JCZ16" i="3"/>
  <c r="JCY16" i="3"/>
  <c r="JCX16" i="3"/>
  <c r="JCU16" i="3"/>
  <c r="JCT16" i="3"/>
  <c r="JCQ16" i="3"/>
  <c r="JCP16" i="3"/>
  <c r="JCM16" i="3"/>
  <c r="JCL16" i="3"/>
  <c r="JCI16" i="3"/>
  <c r="JCH16" i="3"/>
  <c r="JCE16" i="3"/>
  <c r="JCD16" i="3"/>
  <c r="JCA16" i="3"/>
  <c r="JBZ16" i="3"/>
  <c r="JBW16" i="3"/>
  <c r="JBV16" i="3"/>
  <c r="JBT16" i="3"/>
  <c r="JBS16" i="3"/>
  <c r="JBR16" i="3"/>
  <c r="JBO16" i="3"/>
  <c r="JBN16" i="3"/>
  <c r="JBL16" i="3"/>
  <c r="JBK16" i="3"/>
  <c r="JBJ16" i="3"/>
  <c r="JBG16" i="3"/>
  <c r="JBF16" i="3"/>
  <c r="JBC16" i="3"/>
  <c r="JBB16" i="3"/>
  <c r="JAY16" i="3"/>
  <c r="JAX16" i="3"/>
  <c r="JAU16" i="3"/>
  <c r="JAT16" i="3"/>
  <c r="JAQ16" i="3"/>
  <c r="JAP16" i="3"/>
  <c r="JAM16" i="3"/>
  <c r="JAL16" i="3"/>
  <c r="JAI16" i="3"/>
  <c r="JAH16" i="3"/>
  <c r="JAE16" i="3"/>
  <c r="JAD16" i="3"/>
  <c r="JAA16" i="3"/>
  <c r="IZZ16" i="3"/>
  <c r="IZX16" i="3"/>
  <c r="IZW16" i="3"/>
  <c r="IZV16" i="3"/>
  <c r="IZS16" i="3"/>
  <c r="IZR16" i="3"/>
  <c r="IZO16" i="3"/>
  <c r="IZN16" i="3"/>
  <c r="IZK16" i="3"/>
  <c r="IZJ16" i="3"/>
  <c r="IZG16" i="3"/>
  <c r="IZF16" i="3"/>
  <c r="IZC16" i="3"/>
  <c r="IZB16" i="3"/>
  <c r="IYY16" i="3"/>
  <c r="IYX16" i="3"/>
  <c r="IYU16" i="3"/>
  <c r="IYT16" i="3"/>
  <c r="IYQ16" i="3"/>
  <c r="IYP16" i="3"/>
  <c r="IYM16" i="3"/>
  <c r="IYL16" i="3"/>
  <c r="IYI16" i="3"/>
  <c r="IYH16" i="3"/>
  <c r="IYE16" i="3"/>
  <c r="IYD16" i="3"/>
  <c r="IYB16" i="3"/>
  <c r="IYA16" i="3"/>
  <c r="IXZ16" i="3"/>
  <c r="IXX16" i="3"/>
  <c r="IXW16" i="3"/>
  <c r="IXV16" i="3"/>
  <c r="IXS16" i="3"/>
  <c r="IXR16" i="3"/>
  <c r="IXO16" i="3"/>
  <c r="IXN16" i="3"/>
  <c r="IXK16" i="3"/>
  <c r="IXJ16" i="3"/>
  <c r="IXG16" i="3"/>
  <c r="IXF16" i="3"/>
  <c r="IXC16" i="3"/>
  <c r="IXB16" i="3"/>
  <c r="IWY16" i="3"/>
  <c r="IWX16" i="3"/>
  <c r="IWU16" i="3"/>
  <c r="IWT16" i="3"/>
  <c r="IWQ16" i="3"/>
  <c r="IWP16" i="3"/>
  <c r="IWM16" i="3"/>
  <c r="IWL16" i="3"/>
  <c r="IWI16" i="3"/>
  <c r="IWH16" i="3"/>
  <c r="IWF16" i="3"/>
  <c r="IWE16" i="3"/>
  <c r="IWD16" i="3"/>
  <c r="IWA16" i="3"/>
  <c r="IVZ16" i="3"/>
  <c r="IVW16" i="3"/>
  <c r="IVV16" i="3"/>
  <c r="IVS16" i="3"/>
  <c r="IVR16" i="3"/>
  <c r="IVP16" i="3"/>
  <c r="IVO16" i="3"/>
  <c r="IVN16" i="3"/>
  <c r="IVK16" i="3"/>
  <c r="IVJ16" i="3"/>
  <c r="IVG16" i="3"/>
  <c r="IVF16" i="3"/>
  <c r="IVC16" i="3"/>
  <c r="IVB16" i="3"/>
  <c r="IUY16" i="3"/>
  <c r="IUX16" i="3"/>
  <c r="IUV16" i="3"/>
  <c r="IUU16" i="3"/>
  <c r="IUT16" i="3"/>
  <c r="IUQ16" i="3"/>
  <c r="IUP16" i="3"/>
  <c r="IUM16" i="3"/>
  <c r="IUL16" i="3"/>
  <c r="IUJ16" i="3"/>
  <c r="IUI16" i="3"/>
  <c r="IUH16" i="3"/>
  <c r="IUF16" i="3"/>
  <c r="IUE16" i="3"/>
  <c r="IUD16" i="3"/>
  <c r="IUB16" i="3"/>
  <c r="IUA16" i="3"/>
  <c r="ITZ16" i="3"/>
  <c r="ITW16" i="3"/>
  <c r="ITV16" i="3"/>
  <c r="ITS16" i="3"/>
  <c r="ITR16" i="3"/>
  <c r="ITO16" i="3"/>
  <c r="ITN16" i="3"/>
  <c r="ITK16" i="3"/>
  <c r="ITJ16" i="3"/>
  <c r="ITG16" i="3"/>
  <c r="ITF16" i="3"/>
  <c r="ITC16" i="3"/>
  <c r="ITB16" i="3"/>
  <c r="ISY16" i="3"/>
  <c r="ISX16" i="3"/>
  <c r="ISU16" i="3"/>
  <c r="IST16" i="3"/>
  <c r="ISQ16" i="3"/>
  <c r="ISP16" i="3"/>
  <c r="ISN16" i="3"/>
  <c r="ISM16" i="3"/>
  <c r="ISL16" i="3"/>
  <c r="ISJ16" i="3"/>
  <c r="ISI16" i="3"/>
  <c r="ISH16" i="3"/>
  <c r="ISE16" i="3"/>
  <c r="ISD16" i="3"/>
  <c r="ISA16" i="3"/>
  <c r="IRZ16" i="3"/>
  <c r="IRW16" i="3"/>
  <c r="IRV16" i="3"/>
  <c r="IRS16" i="3"/>
  <c r="IRR16" i="3"/>
  <c r="IRO16" i="3"/>
  <c r="IRN16" i="3"/>
  <c r="IRK16" i="3"/>
  <c r="IRJ16" i="3"/>
  <c r="IRG16" i="3"/>
  <c r="IRF16" i="3"/>
  <c r="IRD16" i="3"/>
  <c r="IRC16" i="3"/>
  <c r="IRB16" i="3"/>
  <c r="IQY16" i="3"/>
  <c r="IQX16" i="3"/>
  <c r="IQU16" i="3"/>
  <c r="IQT16" i="3"/>
  <c r="IQR16" i="3"/>
  <c r="IQQ16" i="3"/>
  <c r="IQP16" i="3"/>
  <c r="IQM16" i="3"/>
  <c r="IQL16" i="3"/>
  <c r="IQI16" i="3"/>
  <c r="IQH16" i="3"/>
  <c r="IQE16" i="3"/>
  <c r="IQD16" i="3"/>
  <c r="IQA16" i="3"/>
  <c r="IPZ16" i="3"/>
  <c r="IPW16" i="3"/>
  <c r="IPV16" i="3"/>
  <c r="IPS16" i="3"/>
  <c r="IPR16" i="3"/>
  <c r="IPO16" i="3"/>
  <c r="IPN16" i="3"/>
  <c r="IPK16" i="3"/>
  <c r="IPJ16" i="3"/>
  <c r="IPG16" i="3"/>
  <c r="IPF16" i="3"/>
  <c r="IPD16" i="3"/>
  <c r="IPC16" i="3"/>
  <c r="IPB16" i="3"/>
  <c r="IOY16" i="3"/>
  <c r="IOX16" i="3"/>
  <c r="IOV16" i="3"/>
  <c r="IOU16" i="3"/>
  <c r="IOT16" i="3"/>
  <c r="IOQ16" i="3"/>
  <c r="IOP16" i="3"/>
  <c r="IOM16" i="3"/>
  <c r="IOL16" i="3"/>
  <c r="IOJ16" i="3"/>
  <c r="IOI16" i="3"/>
  <c r="IOH16" i="3"/>
  <c r="IOE16" i="3"/>
  <c r="IOD16" i="3"/>
  <c r="IOA16" i="3"/>
  <c r="INZ16" i="3"/>
  <c r="INW16" i="3"/>
  <c r="INV16" i="3"/>
  <c r="INS16" i="3"/>
  <c r="INR16" i="3"/>
  <c r="INO16" i="3"/>
  <c r="INN16" i="3"/>
  <c r="INK16" i="3"/>
  <c r="INJ16" i="3"/>
  <c r="ING16" i="3"/>
  <c r="INF16" i="3"/>
  <c r="INC16" i="3"/>
  <c r="INB16" i="3"/>
  <c r="IMZ16" i="3"/>
  <c r="IMY16" i="3"/>
  <c r="IMX16" i="3"/>
  <c r="IMV16" i="3"/>
  <c r="IMU16" i="3"/>
  <c r="IMT16" i="3"/>
  <c r="IMQ16" i="3"/>
  <c r="IMP16" i="3"/>
  <c r="IMM16" i="3"/>
  <c r="IML16" i="3"/>
  <c r="IMI16" i="3"/>
  <c r="IMH16" i="3"/>
  <c r="IME16" i="3"/>
  <c r="IMD16" i="3"/>
  <c r="IMA16" i="3"/>
  <c r="ILZ16" i="3"/>
  <c r="ILX16" i="3"/>
  <c r="ILW16" i="3"/>
  <c r="ILV16" i="3"/>
  <c r="ILS16" i="3"/>
  <c r="ILR16" i="3"/>
  <c r="ILO16" i="3"/>
  <c r="ILN16" i="3"/>
  <c r="ILK16" i="3"/>
  <c r="ILJ16" i="3"/>
  <c r="ILG16" i="3"/>
  <c r="ILF16" i="3"/>
  <c r="ILD16" i="3"/>
  <c r="ILC16" i="3"/>
  <c r="ILB16" i="3"/>
  <c r="IKZ16" i="3"/>
  <c r="IKY16" i="3"/>
  <c r="IKX16" i="3"/>
  <c r="IKU16" i="3"/>
  <c r="IKT16" i="3"/>
  <c r="IKQ16" i="3"/>
  <c r="IKP16" i="3"/>
  <c r="IKM16" i="3"/>
  <c r="IKL16" i="3"/>
  <c r="IKI16" i="3"/>
  <c r="IKH16" i="3"/>
  <c r="IKE16" i="3"/>
  <c r="IKD16" i="3"/>
  <c r="IKA16" i="3"/>
  <c r="IJZ16" i="3"/>
  <c r="IJW16" i="3"/>
  <c r="IJV16" i="3"/>
  <c r="IJS16" i="3"/>
  <c r="IJR16" i="3"/>
  <c r="IJO16" i="3"/>
  <c r="IJN16" i="3"/>
  <c r="IJK16" i="3"/>
  <c r="IJJ16" i="3"/>
  <c r="IJH16" i="3"/>
  <c r="IJG16" i="3"/>
  <c r="IJF16" i="3"/>
  <c r="IJC16" i="3"/>
  <c r="IJB16" i="3"/>
  <c r="IIZ16" i="3"/>
  <c r="IIY16" i="3"/>
  <c r="IIX16" i="3"/>
  <c r="IIU16" i="3"/>
  <c r="IIT16" i="3"/>
  <c r="IIQ16" i="3"/>
  <c r="IIP16" i="3"/>
  <c r="IIM16" i="3"/>
  <c r="IIL16" i="3"/>
  <c r="III16" i="3"/>
  <c r="IIH16" i="3"/>
  <c r="IIE16" i="3"/>
  <c r="IID16" i="3"/>
  <c r="IIA16" i="3"/>
  <c r="IHZ16" i="3"/>
  <c r="IHW16" i="3"/>
  <c r="IHV16" i="3"/>
  <c r="IHS16" i="3"/>
  <c r="IHR16" i="3"/>
  <c r="IHO16" i="3"/>
  <c r="IHN16" i="3"/>
  <c r="IHL16" i="3"/>
  <c r="IHK16" i="3"/>
  <c r="IHJ16" i="3"/>
  <c r="IHG16" i="3"/>
  <c r="IHF16" i="3"/>
  <c r="IHC16" i="3"/>
  <c r="IHB16" i="3"/>
  <c r="IGY16" i="3"/>
  <c r="IGX16" i="3"/>
  <c r="IGV16" i="3"/>
  <c r="IGU16" i="3"/>
  <c r="IGT16" i="3"/>
  <c r="IGQ16" i="3"/>
  <c r="IGP16" i="3"/>
  <c r="IGM16" i="3"/>
  <c r="IGL16" i="3"/>
  <c r="IGI16" i="3"/>
  <c r="IGH16" i="3"/>
  <c r="IGE16" i="3"/>
  <c r="IGD16" i="3"/>
  <c r="IGA16" i="3"/>
  <c r="IFZ16" i="3"/>
  <c r="IFW16" i="3"/>
  <c r="IFV16" i="3"/>
  <c r="IFS16" i="3"/>
  <c r="IFR16" i="3"/>
  <c r="IFP16" i="3"/>
  <c r="IFO16" i="3"/>
  <c r="IFN16" i="3"/>
  <c r="IFK16" i="3"/>
  <c r="IFJ16" i="3"/>
  <c r="IFH16" i="3"/>
  <c r="IFG16" i="3"/>
  <c r="IFF16" i="3"/>
  <c r="IFC16" i="3"/>
  <c r="IFB16" i="3"/>
  <c r="IEY16" i="3"/>
  <c r="IEX16" i="3"/>
  <c r="IEU16" i="3"/>
  <c r="IET16" i="3"/>
  <c r="IEQ16" i="3"/>
  <c r="IEP16" i="3"/>
  <c r="IEN16" i="3"/>
  <c r="IEM16" i="3"/>
  <c r="IEL16" i="3"/>
  <c r="IEI16" i="3"/>
  <c r="IEH16" i="3"/>
  <c r="IEE16" i="3"/>
  <c r="IED16" i="3"/>
  <c r="IEA16" i="3"/>
  <c r="IDZ16" i="3"/>
  <c r="IDW16" i="3"/>
  <c r="IDV16" i="3"/>
  <c r="IDT16" i="3"/>
  <c r="IDS16" i="3"/>
  <c r="IDR16" i="3"/>
  <c r="IDO16" i="3"/>
  <c r="IDN16" i="3"/>
  <c r="IDK16" i="3"/>
  <c r="IDJ16" i="3"/>
  <c r="IDG16" i="3"/>
  <c r="IDF16" i="3"/>
  <c r="IDD16" i="3"/>
  <c r="IDC16" i="3"/>
  <c r="IDB16" i="3"/>
  <c r="ICY16" i="3"/>
  <c r="ICX16" i="3"/>
  <c r="ICU16" i="3"/>
  <c r="ICT16" i="3"/>
  <c r="ICQ16" i="3"/>
  <c r="ICP16" i="3"/>
  <c r="ICM16" i="3"/>
  <c r="ICL16" i="3"/>
  <c r="ICI16" i="3"/>
  <c r="ICH16" i="3"/>
  <c r="ICE16" i="3"/>
  <c r="ICD16" i="3"/>
  <c r="ICA16" i="3"/>
  <c r="IBZ16" i="3"/>
  <c r="IBX16" i="3"/>
  <c r="IBW16" i="3"/>
  <c r="IBV16" i="3"/>
  <c r="IBS16" i="3"/>
  <c r="IBR16" i="3"/>
  <c r="IBO16" i="3"/>
  <c r="IBN16" i="3"/>
  <c r="IBL16" i="3"/>
  <c r="IBK16" i="3"/>
  <c r="IBJ16" i="3"/>
  <c r="IBH16" i="3"/>
  <c r="IBG16" i="3"/>
  <c r="IBF16" i="3"/>
  <c r="IBC16" i="3"/>
  <c r="IBB16" i="3"/>
  <c r="IAY16" i="3"/>
  <c r="IAX16" i="3"/>
  <c r="IAV16" i="3"/>
  <c r="IAU16" i="3"/>
  <c r="IAT16" i="3"/>
  <c r="IAQ16" i="3"/>
  <c r="IAP16" i="3"/>
  <c r="IAM16" i="3"/>
  <c r="IAL16" i="3"/>
  <c r="IAI16" i="3"/>
  <c r="IAH16" i="3"/>
  <c r="IAE16" i="3"/>
  <c r="IAD16" i="3"/>
  <c r="IAB16" i="3"/>
  <c r="IAA16" i="3"/>
  <c r="HZZ16" i="3"/>
  <c r="HZX16" i="3"/>
  <c r="HZW16" i="3"/>
  <c r="HZV16" i="3"/>
  <c r="HZT16" i="3"/>
  <c r="HZS16" i="3"/>
  <c r="HZR16" i="3"/>
  <c r="HZO16" i="3"/>
  <c r="HZN16" i="3"/>
  <c r="HZK16" i="3"/>
  <c r="HZJ16" i="3"/>
  <c r="HZG16" i="3"/>
  <c r="HZF16" i="3"/>
  <c r="HZC16" i="3"/>
  <c r="HZB16" i="3"/>
  <c r="HYY16" i="3"/>
  <c r="HYX16" i="3"/>
  <c r="HYU16" i="3"/>
  <c r="HYT16" i="3"/>
  <c r="HYR16" i="3"/>
  <c r="HYQ16" i="3"/>
  <c r="HYP16" i="3"/>
  <c r="HYM16" i="3"/>
  <c r="HYL16" i="3"/>
  <c r="HYI16" i="3"/>
  <c r="HYH16" i="3"/>
  <c r="HYF16" i="3"/>
  <c r="HYE16" i="3"/>
  <c r="HYD16" i="3"/>
  <c r="HYA16" i="3"/>
  <c r="HXZ16" i="3"/>
  <c r="HXW16" i="3"/>
  <c r="HXV16" i="3"/>
  <c r="HXS16" i="3"/>
  <c r="HXR16" i="3"/>
  <c r="HXO16" i="3"/>
  <c r="HXN16" i="3"/>
  <c r="HXK16" i="3"/>
  <c r="HXJ16" i="3"/>
  <c r="HXG16" i="3"/>
  <c r="HXF16" i="3"/>
  <c r="HXC16" i="3"/>
  <c r="HXB16" i="3"/>
  <c r="HWY16" i="3"/>
  <c r="HWX16" i="3"/>
  <c r="HWU16" i="3"/>
  <c r="HWT16" i="3"/>
  <c r="HWQ16" i="3"/>
  <c r="HWP16" i="3"/>
  <c r="HWM16" i="3"/>
  <c r="HWL16" i="3"/>
  <c r="HWJ16" i="3"/>
  <c r="HWI16" i="3"/>
  <c r="HWH16" i="3"/>
  <c r="HWE16" i="3"/>
  <c r="HWD16" i="3"/>
  <c r="HWA16" i="3"/>
  <c r="HVZ16" i="3"/>
  <c r="HVW16" i="3"/>
  <c r="HVV16" i="3"/>
  <c r="HVT16" i="3"/>
  <c r="HVS16" i="3"/>
  <c r="HVR16" i="3"/>
  <c r="HVO16" i="3"/>
  <c r="HVN16" i="3"/>
  <c r="HVK16" i="3"/>
  <c r="HVJ16" i="3"/>
  <c r="HVG16" i="3"/>
  <c r="HVF16" i="3"/>
  <c r="HVC16" i="3"/>
  <c r="HVB16" i="3"/>
  <c r="HUY16" i="3"/>
  <c r="HUX16" i="3"/>
  <c r="HUU16" i="3"/>
  <c r="HUT16" i="3"/>
  <c r="HUQ16" i="3"/>
  <c r="HUP16" i="3"/>
  <c r="HUN16" i="3"/>
  <c r="HUM16" i="3"/>
  <c r="HUL16" i="3"/>
  <c r="HUI16" i="3"/>
  <c r="HUH16" i="3"/>
  <c r="HUF16" i="3"/>
  <c r="HUE16" i="3"/>
  <c r="HUD16" i="3"/>
  <c r="HUA16" i="3"/>
  <c r="HTZ16" i="3"/>
  <c r="HTW16" i="3"/>
  <c r="HTV16" i="3"/>
  <c r="HTS16" i="3"/>
  <c r="HTR16" i="3"/>
  <c r="HTO16" i="3"/>
  <c r="HTN16" i="3"/>
  <c r="HTK16" i="3"/>
  <c r="HTJ16" i="3"/>
  <c r="HTG16" i="3"/>
  <c r="HTF16" i="3"/>
  <c r="HTC16" i="3"/>
  <c r="HTB16" i="3"/>
  <c r="HSY16" i="3"/>
  <c r="HSX16" i="3"/>
  <c r="HSU16" i="3"/>
  <c r="HST16" i="3"/>
  <c r="HSR16" i="3"/>
  <c r="HSQ16" i="3"/>
  <c r="HSP16" i="3"/>
  <c r="HSN16" i="3"/>
  <c r="HSM16" i="3"/>
  <c r="HSL16" i="3"/>
  <c r="HSI16" i="3"/>
  <c r="HSH16" i="3"/>
  <c r="HSE16" i="3"/>
  <c r="HSD16" i="3"/>
  <c r="HSA16" i="3"/>
  <c r="HRZ16" i="3"/>
  <c r="HRW16" i="3"/>
  <c r="HRV16" i="3"/>
  <c r="HRS16" i="3"/>
  <c r="HRR16" i="3"/>
  <c r="HRO16" i="3"/>
  <c r="HRN16" i="3"/>
  <c r="HRK16" i="3"/>
  <c r="HRJ16" i="3"/>
  <c r="HRG16" i="3"/>
  <c r="HRF16" i="3"/>
  <c r="HRC16" i="3"/>
  <c r="HRB16" i="3"/>
  <c r="HQY16" i="3"/>
  <c r="HQX16" i="3"/>
  <c r="HQV16" i="3"/>
  <c r="HQU16" i="3"/>
  <c r="HQT16" i="3"/>
  <c r="HQQ16" i="3"/>
  <c r="HQP16" i="3"/>
  <c r="HQM16" i="3"/>
  <c r="HQL16" i="3"/>
  <c r="HQI16" i="3"/>
  <c r="HQH16" i="3"/>
  <c r="HQE16" i="3"/>
  <c r="HQD16" i="3"/>
  <c r="HQA16" i="3"/>
  <c r="HPZ16" i="3"/>
  <c r="HPW16" i="3"/>
  <c r="HPV16" i="3"/>
  <c r="HPS16" i="3"/>
  <c r="HPR16" i="3"/>
  <c r="HPO16" i="3"/>
  <c r="HPN16" i="3"/>
  <c r="HPK16" i="3"/>
  <c r="HPJ16" i="3"/>
  <c r="HPH16" i="3"/>
  <c r="HPG16" i="3"/>
  <c r="HPF16" i="3"/>
  <c r="HPC16" i="3"/>
  <c r="HPB16" i="3"/>
  <c r="HOZ16" i="3"/>
  <c r="HOY16" i="3"/>
  <c r="HOX16" i="3"/>
  <c r="HOU16" i="3"/>
  <c r="HOT16" i="3"/>
  <c r="HOQ16" i="3"/>
  <c r="HOP16" i="3"/>
  <c r="HOM16" i="3"/>
  <c r="HOL16" i="3"/>
  <c r="HOJ16" i="3"/>
  <c r="HOI16" i="3"/>
  <c r="HOH16" i="3"/>
  <c r="HOE16" i="3"/>
  <c r="HOD16" i="3"/>
  <c r="HOA16" i="3"/>
  <c r="HNZ16" i="3"/>
  <c r="HNW16" i="3"/>
  <c r="HNV16" i="3"/>
  <c r="HNS16" i="3"/>
  <c r="HNR16" i="3"/>
  <c r="HNO16" i="3"/>
  <c r="HNN16" i="3"/>
  <c r="HNK16" i="3"/>
  <c r="HNJ16" i="3"/>
  <c r="HNG16" i="3"/>
  <c r="HNF16" i="3"/>
  <c r="HND16" i="3"/>
  <c r="HNC16" i="3"/>
  <c r="HNB16" i="3"/>
  <c r="HMY16" i="3"/>
  <c r="HMX16" i="3"/>
  <c r="HMV16" i="3"/>
  <c r="HMU16" i="3"/>
  <c r="HMT16" i="3"/>
  <c r="HMQ16" i="3"/>
  <c r="HMP16" i="3"/>
  <c r="HMM16" i="3"/>
  <c r="HML16" i="3"/>
  <c r="HMI16" i="3"/>
  <c r="HMH16" i="3"/>
  <c r="HME16" i="3"/>
  <c r="HMD16" i="3"/>
  <c r="HMB16" i="3"/>
  <c r="HMA16" i="3"/>
  <c r="HLZ16" i="3"/>
  <c r="HLW16" i="3"/>
  <c r="HLV16" i="3"/>
  <c r="HLS16" i="3"/>
  <c r="HLR16" i="3"/>
  <c r="HLO16" i="3"/>
  <c r="HLN16" i="3"/>
  <c r="HLK16" i="3"/>
  <c r="HLJ16" i="3"/>
  <c r="HLH16" i="3"/>
  <c r="HLG16" i="3"/>
  <c r="HLF16" i="3"/>
  <c r="HLC16" i="3"/>
  <c r="HLB16" i="3"/>
  <c r="HKY16" i="3"/>
  <c r="HKX16" i="3"/>
  <c r="HKU16" i="3"/>
  <c r="HKT16" i="3"/>
  <c r="HKQ16" i="3"/>
  <c r="HKP16" i="3"/>
  <c r="HKM16" i="3"/>
  <c r="HKL16" i="3"/>
  <c r="HKI16" i="3"/>
  <c r="HKH16" i="3"/>
  <c r="HKE16" i="3"/>
  <c r="HKD16" i="3"/>
  <c r="HKA16" i="3"/>
  <c r="HJZ16" i="3"/>
  <c r="HJW16" i="3"/>
  <c r="HJV16" i="3"/>
  <c r="HJS16" i="3"/>
  <c r="HJR16" i="3"/>
  <c r="HJO16" i="3"/>
  <c r="HJN16" i="3"/>
  <c r="HJL16" i="3"/>
  <c r="HJK16" i="3"/>
  <c r="HJJ16" i="3"/>
  <c r="HJG16" i="3"/>
  <c r="HJF16" i="3"/>
  <c r="HJC16" i="3"/>
  <c r="HJB16" i="3"/>
  <c r="HIY16" i="3"/>
  <c r="HIX16" i="3"/>
  <c r="HIV16" i="3"/>
  <c r="HIU16" i="3"/>
  <c r="HIT16" i="3"/>
  <c r="HIQ16" i="3"/>
  <c r="HIP16" i="3"/>
  <c r="HIM16" i="3"/>
  <c r="HIL16" i="3"/>
  <c r="HII16" i="3"/>
  <c r="HIH16" i="3"/>
  <c r="HIE16" i="3"/>
  <c r="HID16" i="3"/>
  <c r="HIA16" i="3"/>
  <c r="HHZ16" i="3"/>
  <c r="HHW16" i="3"/>
  <c r="HHV16" i="3"/>
  <c r="HHS16" i="3"/>
  <c r="HHR16" i="3"/>
  <c r="HHP16" i="3"/>
  <c r="HHO16" i="3"/>
  <c r="HHN16" i="3"/>
  <c r="HHK16" i="3"/>
  <c r="HHJ16" i="3"/>
  <c r="HHH16" i="3"/>
  <c r="HHG16" i="3"/>
  <c r="HHF16" i="3"/>
  <c r="HHD16" i="3"/>
  <c r="HHC16" i="3"/>
  <c r="HHB16" i="3"/>
  <c r="HGY16" i="3"/>
  <c r="HGX16" i="3"/>
  <c r="HGU16" i="3"/>
  <c r="HGT16" i="3"/>
  <c r="HGQ16" i="3"/>
  <c r="HGP16" i="3"/>
  <c r="HGM16" i="3"/>
  <c r="HGL16" i="3"/>
  <c r="HGI16" i="3"/>
  <c r="HGH16" i="3"/>
  <c r="HGE16" i="3"/>
  <c r="HGD16" i="3"/>
  <c r="HGA16" i="3"/>
  <c r="HFZ16" i="3"/>
  <c r="HFW16" i="3"/>
  <c r="HFV16" i="3"/>
  <c r="HFT16" i="3"/>
  <c r="HFS16" i="3"/>
  <c r="HFR16" i="3"/>
  <c r="HFP16" i="3"/>
  <c r="HFO16" i="3"/>
  <c r="HFN16" i="3"/>
  <c r="HFK16" i="3"/>
  <c r="HFJ16" i="3"/>
  <c r="HFG16" i="3"/>
  <c r="HFF16" i="3"/>
  <c r="HFC16" i="3"/>
  <c r="HFB16" i="3"/>
  <c r="HEY16" i="3"/>
  <c r="HEX16" i="3"/>
  <c r="HEU16" i="3"/>
  <c r="HET16" i="3"/>
  <c r="HER16" i="3"/>
  <c r="HEQ16" i="3"/>
  <c r="HEP16" i="3"/>
  <c r="HEM16" i="3"/>
  <c r="HEL16" i="3"/>
  <c r="HEI16" i="3"/>
  <c r="HEH16" i="3"/>
  <c r="HEE16" i="3"/>
  <c r="HED16" i="3"/>
  <c r="HEA16" i="3"/>
  <c r="HDZ16" i="3"/>
  <c r="HDX16" i="3"/>
  <c r="HDW16" i="3"/>
  <c r="HDV16" i="3"/>
  <c r="HDS16" i="3"/>
  <c r="HDR16" i="3"/>
  <c r="HDO16" i="3"/>
  <c r="HDN16" i="3"/>
  <c r="HDK16" i="3"/>
  <c r="HDJ16" i="3"/>
  <c r="HDG16" i="3"/>
  <c r="HDF16" i="3"/>
  <c r="HDC16" i="3"/>
  <c r="HDB16" i="3"/>
  <c r="HCY16" i="3"/>
  <c r="HCX16" i="3"/>
  <c r="HCU16" i="3"/>
  <c r="HCT16" i="3"/>
  <c r="HCQ16" i="3"/>
  <c r="HCP16" i="3"/>
  <c r="HCN16" i="3"/>
  <c r="HCM16" i="3"/>
  <c r="HCL16" i="3"/>
  <c r="HCI16" i="3"/>
  <c r="HCH16" i="3"/>
  <c r="HCE16" i="3"/>
  <c r="HCD16" i="3"/>
  <c r="HCB16" i="3"/>
  <c r="HCA16" i="3"/>
  <c r="HBZ16" i="3"/>
  <c r="HBX16" i="3"/>
  <c r="HBW16" i="3"/>
  <c r="HBV16" i="3"/>
  <c r="HBS16" i="3"/>
  <c r="HBR16" i="3"/>
  <c r="HBP16" i="3"/>
  <c r="HBO16" i="3"/>
  <c r="HBN16" i="3"/>
  <c r="HBK16" i="3"/>
  <c r="HBJ16" i="3"/>
  <c r="HBG16" i="3"/>
  <c r="HBF16" i="3"/>
  <c r="HBC16" i="3"/>
  <c r="HBB16" i="3"/>
  <c r="HAY16" i="3"/>
  <c r="HAX16" i="3"/>
  <c r="HAU16" i="3"/>
  <c r="HAT16" i="3"/>
  <c r="HAQ16" i="3"/>
  <c r="HAP16" i="3"/>
  <c r="HAM16" i="3"/>
  <c r="HAL16" i="3"/>
  <c r="HAI16" i="3"/>
  <c r="HAH16" i="3"/>
  <c r="HAF16" i="3"/>
  <c r="HAE16" i="3"/>
  <c r="HAD16" i="3"/>
  <c r="HAA16" i="3"/>
  <c r="GZZ16" i="3"/>
  <c r="GZX16" i="3"/>
  <c r="GZW16" i="3"/>
  <c r="GZV16" i="3"/>
  <c r="GZS16" i="3"/>
  <c r="GZR16" i="3"/>
  <c r="GZO16" i="3"/>
  <c r="GZN16" i="3"/>
  <c r="GZK16" i="3"/>
  <c r="GZJ16" i="3"/>
  <c r="GZG16" i="3"/>
  <c r="GZF16" i="3"/>
  <c r="GZC16" i="3"/>
  <c r="GZB16" i="3"/>
  <c r="GYY16" i="3"/>
  <c r="GYX16" i="3"/>
  <c r="GYV16" i="3"/>
  <c r="GYU16" i="3"/>
  <c r="GYT16" i="3"/>
  <c r="GYQ16" i="3"/>
  <c r="GYP16" i="3"/>
  <c r="GYM16" i="3"/>
  <c r="GYL16" i="3"/>
  <c r="GYJ16" i="3"/>
  <c r="GYI16" i="3"/>
  <c r="GYH16" i="3"/>
  <c r="GYE16" i="3"/>
  <c r="GYD16" i="3"/>
  <c r="GYA16" i="3"/>
  <c r="GXZ16" i="3"/>
  <c r="GXW16" i="3"/>
  <c r="GXV16" i="3"/>
  <c r="GXS16" i="3"/>
  <c r="GXR16" i="3"/>
  <c r="GXO16" i="3"/>
  <c r="GXN16" i="3"/>
  <c r="GXK16" i="3"/>
  <c r="GXJ16" i="3"/>
  <c r="GXG16" i="3"/>
  <c r="GXF16" i="3"/>
  <c r="GXC16" i="3"/>
  <c r="GXB16" i="3"/>
  <c r="GWY16" i="3"/>
  <c r="GWX16" i="3"/>
  <c r="GWU16" i="3"/>
  <c r="GWT16" i="3"/>
  <c r="GWQ16" i="3"/>
  <c r="GWP16" i="3"/>
  <c r="GWN16" i="3"/>
  <c r="GWM16" i="3"/>
  <c r="GWL16" i="3"/>
  <c r="GWI16" i="3"/>
  <c r="GWH16" i="3"/>
  <c r="GWE16" i="3"/>
  <c r="GWD16" i="3"/>
  <c r="GWB16" i="3"/>
  <c r="GWA16" i="3"/>
  <c r="GVZ16" i="3"/>
  <c r="GVW16" i="3"/>
  <c r="GVV16" i="3"/>
  <c r="GVS16" i="3"/>
  <c r="GVR16" i="3"/>
  <c r="GVO16" i="3"/>
  <c r="GVN16" i="3"/>
  <c r="GVK16" i="3"/>
  <c r="GVJ16" i="3"/>
  <c r="GVG16" i="3"/>
  <c r="GVF16" i="3"/>
  <c r="GVC16" i="3"/>
  <c r="GVB16" i="3"/>
  <c r="GUY16" i="3"/>
  <c r="GUX16" i="3"/>
  <c r="GUU16" i="3"/>
  <c r="GUT16" i="3"/>
  <c r="GUR16" i="3"/>
  <c r="GUQ16" i="3"/>
  <c r="GUP16" i="3"/>
  <c r="GUN16" i="3"/>
  <c r="GUM16" i="3"/>
  <c r="GUL16" i="3"/>
  <c r="GUI16" i="3"/>
  <c r="GUH16" i="3"/>
  <c r="GUE16" i="3"/>
  <c r="GUD16" i="3"/>
  <c r="GUA16" i="3"/>
  <c r="GTZ16" i="3"/>
  <c r="GTW16" i="3"/>
  <c r="GTV16" i="3"/>
  <c r="GTS16" i="3"/>
  <c r="GTR16" i="3"/>
  <c r="GTP16" i="3"/>
  <c r="GTO16" i="3"/>
  <c r="GTN16" i="3"/>
  <c r="GTK16" i="3"/>
  <c r="GTJ16" i="3"/>
  <c r="GTG16" i="3"/>
  <c r="GTF16" i="3"/>
  <c r="GTC16" i="3"/>
  <c r="GTB16" i="3"/>
  <c r="GSY16" i="3"/>
  <c r="GSX16" i="3"/>
  <c r="GSV16" i="3"/>
  <c r="GSU16" i="3"/>
  <c r="GST16" i="3"/>
  <c r="GSQ16" i="3"/>
  <c r="GSP16" i="3"/>
  <c r="GSM16" i="3"/>
  <c r="GSL16" i="3"/>
  <c r="GSI16" i="3"/>
  <c r="GSH16" i="3"/>
  <c r="GSE16" i="3"/>
  <c r="GSD16" i="3"/>
  <c r="GSA16" i="3"/>
  <c r="GRZ16" i="3"/>
  <c r="GRW16" i="3"/>
  <c r="GRV16" i="3"/>
  <c r="GRS16" i="3"/>
  <c r="GRR16" i="3"/>
  <c r="GRO16" i="3"/>
  <c r="GRN16" i="3"/>
  <c r="GRK16" i="3"/>
  <c r="GRJ16" i="3"/>
  <c r="GRG16" i="3"/>
  <c r="GRF16" i="3"/>
  <c r="GRC16" i="3"/>
  <c r="GRB16" i="3"/>
  <c r="GQZ16" i="3"/>
  <c r="GQY16" i="3"/>
  <c r="GQX16" i="3"/>
  <c r="GQU16" i="3"/>
  <c r="GQT16" i="3"/>
  <c r="GQQ16" i="3"/>
  <c r="GQP16" i="3"/>
  <c r="GQM16" i="3"/>
  <c r="GQL16" i="3"/>
  <c r="GQI16" i="3"/>
  <c r="GQH16" i="3"/>
  <c r="GQE16" i="3"/>
  <c r="GQD16" i="3"/>
  <c r="GQA16" i="3"/>
  <c r="GPZ16" i="3"/>
  <c r="GPW16" i="3"/>
  <c r="GPV16" i="3"/>
  <c r="GPS16" i="3"/>
  <c r="GPR16" i="3"/>
  <c r="GPO16" i="3"/>
  <c r="GPN16" i="3"/>
  <c r="GPK16" i="3"/>
  <c r="GPJ16" i="3"/>
  <c r="GPG16" i="3"/>
  <c r="GPF16" i="3"/>
  <c r="GPD16" i="3"/>
  <c r="GPC16" i="3"/>
  <c r="GPB16" i="3"/>
  <c r="GOY16" i="3"/>
  <c r="GOX16" i="3"/>
  <c r="GOU16" i="3"/>
  <c r="GOT16" i="3"/>
  <c r="GOR16" i="3"/>
  <c r="GOQ16" i="3"/>
  <c r="GOP16" i="3"/>
  <c r="GOM16" i="3"/>
  <c r="GOL16" i="3"/>
  <c r="GOI16" i="3"/>
  <c r="GOH16" i="3"/>
  <c r="GOE16" i="3"/>
  <c r="GOD16" i="3"/>
  <c r="GOA16" i="3"/>
  <c r="GNZ16" i="3"/>
  <c r="GNW16" i="3"/>
  <c r="GNV16" i="3"/>
  <c r="GNS16" i="3"/>
  <c r="GNR16" i="3"/>
  <c r="GNO16" i="3"/>
  <c r="GNN16" i="3"/>
  <c r="GNK16" i="3"/>
  <c r="GNJ16" i="3"/>
  <c r="GNH16" i="3"/>
  <c r="GNG16" i="3"/>
  <c r="GNF16" i="3"/>
  <c r="GNC16" i="3"/>
  <c r="GNB16" i="3"/>
  <c r="GMZ16" i="3"/>
  <c r="GMY16" i="3"/>
  <c r="GMX16" i="3"/>
  <c r="GMU16" i="3"/>
  <c r="GMT16" i="3"/>
  <c r="GMQ16" i="3"/>
  <c r="GMP16" i="3"/>
  <c r="GMM16" i="3"/>
  <c r="GML16" i="3"/>
  <c r="GMI16" i="3"/>
  <c r="GMH16" i="3"/>
  <c r="GMF16" i="3"/>
  <c r="GME16" i="3"/>
  <c r="GMD16" i="3"/>
  <c r="GMA16" i="3"/>
  <c r="GLZ16" i="3"/>
  <c r="GLW16" i="3"/>
  <c r="GLV16" i="3"/>
  <c r="GLS16" i="3"/>
  <c r="GLR16" i="3"/>
  <c r="GLO16" i="3"/>
  <c r="GLN16" i="3"/>
  <c r="GLL16" i="3"/>
  <c r="GLK16" i="3"/>
  <c r="GLJ16" i="3"/>
  <c r="GLH16" i="3"/>
  <c r="GLG16" i="3"/>
  <c r="GLF16" i="3"/>
  <c r="GLC16" i="3"/>
  <c r="GLB16" i="3"/>
  <c r="GKY16" i="3"/>
  <c r="GKX16" i="3"/>
  <c r="GKU16" i="3"/>
  <c r="GKT16" i="3"/>
  <c r="GKQ16" i="3"/>
  <c r="GKP16" i="3"/>
  <c r="GKM16" i="3"/>
  <c r="GKL16" i="3"/>
  <c r="GKI16" i="3"/>
  <c r="GKH16" i="3"/>
  <c r="GKE16" i="3"/>
  <c r="GKD16" i="3"/>
  <c r="GKA16" i="3"/>
  <c r="GJZ16" i="3"/>
  <c r="GJW16" i="3"/>
  <c r="GJV16" i="3"/>
  <c r="GJS16" i="3"/>
  <c r="GJR16" i="3"/>
  <c r="GJP16" i="3"/>
  <c r="GJO16" i="3"/>
  <c r="GJN16" i="3"/>
  <c r="GJK16" i="3"/>
  <c r="GJJ16" i="3"/>
  <c r="GJG16" i="3"/>
  <c r="GJF16" i="3"/>
  <c r="GJC16" i="3"/>
  <c r="GJB16" i="3"/>
  <c r="GIZ16" i="3"/>
  <c r="GIY16" i="3"/>
  <c r="GIX16" i="3"/>
  <c r="GIU16" i="3"/>
  <c r="GIT16" i="3"/>
  <c r="GIQ16" i="3"/>
  <c r="GIP16" i="3"/>
  <c r="GIM16" i="3"/>
  <c r="GIL16" i="3"/>
  <c r="GII16" i="3"/>
  <c r="GIH16" i="3"/>
  <c r="GIE16" i="3"/>
  <c r="GID16" i="3"/>
  <c r="GIA16" i="3"/>
  <c r="GHZ16" i="3"/>
  <c r="GHW16" i="3"/>
  <c r="GHV16" i="3"/>
  <c r="GHT16" i="3"/>
  <c r="GHS16" i="3"/>
  <c r="GHR16" i="3"/>
  <c r="GHO16" i="3"/>
  <c r="GHN16" i="3"/>
  <c r="GHL16" i="3"/>
  <c r="GHK16" i="3"/>
  <c r="GHJ16" i="3"/>
  <c r="GHH16" i="3"/>
  <c r="GHG16" i="3"/>
  <c r="GHF16" i="3"/>
  <c r="GHC16" i="3"/>
  <c r="GHB16" i="3"/>
  <c r="GGY16" i="3"/>
  <c r="GGX16" i="3"/>
  <c r="GGU16" i="3"/>
  <c r="GGT16" i="3"/>
  <c r="GGQ16" i="3"/>
  <c r="GGP16" i="3"/>
  <c r="GGM16" i="3"/>
  <c r="GGL16" i="3"/>
  <c r="GGI16" i="3"/>
  <c r="GGH16" i="3"/>
  <c r="GGE16" i="3"/>
  <c r="GGD16" i="3"/>
  <c r="GGA16" i="3"/>
  <c r="GFZ16" i="3"/>
  <c r="GFX16" i="3"/>
  <c r="GFW16" i="3"/>
  <c r="GFV16" i="3"/>
  <c r="GFT16" i="3"/>
  <c r="GFS16" i="3"/>
  <c r="GFR16" i="3"/>
  <c r="GFO16" i="3"/>
  <c r="GFN16" i="3"/>
  <c r="GFK16" i="3"/>
  <c r="GFJ16" i="3"/>
  <c r="GFG16" i="3"/>
  <c r="GFF16" i="3"/>
  <c r="GFC16" i="3"/>
  <c r="GFB16" i="3"/>
  <c r="GEY16" i="3"/>
  <c r="GEX16" i="3"/>
  <c r="GEU16" i="3"/>
  <c r="GET16" i="3"/>
  <c r="GEQ16" i="3"/>
  <c r="GEP16" i="3"/>
  <c r="GEM16" i="3"/>
  <c r="GEL16" i="3"/>
  <c r="GEI16" i="3"/>
  <c r="GEH16" i="3"/>
  <c r="GEE16" i="3"/>
  <c r="GED16" i="3"/>
  <c r="GEB16" i="3"/>
  <c r="GEA16" i="3"/>
  <c r="GDZ16" i="3"/>
  <c r="GDW16" i="3"/>
  <c r="GDV16" i="3"/>
  <c r="GDS16" i="3"/>
  <c r="GDR16" i="3"/>
  <c r="GDO16" i="3"/>
  <c r="GDN16" i="3"/>
  <c r="GDK16" i="3"/>
  <c r="GDJ16" i="3"/>
  <c r="GDG16" i="3"/>
  <c r="GDF16" i="3"/>
  <c r="GDC16" i="3"/>
  <c r="GDB16" i="3"/>
  <c r="GCZ16" i="3"/>
  <c r="GCY16" i="3"/>
  <c r="GCX16" i="3"/>
  <c r="GCU16" i="3"/>
  <c r="GCT16" i="3"/>
  <c r="GCQ16" i="3"/>
  <c r="GCP16" i="3"/>
  <c r="GCM16" i="3"/>
  <c r="GCL16" i="3"/>
  <c r="GCI16" i="3"/>
  <c r="GCH16" i="3"/>
  <c r="GCF16" i="3"/>
  <c r="GCE16" i="3"/>
  <c r="GCD16" i="3"/>
  <c r="GCA16" i="3"/>
  <c r="GBZ16" i="3"/>
  <c r="GBX16" i="3"/>
  <c r="GBW16" i="3"/>
  <c r="GBV16" i="3"/>
  <c r="GBS16" i="3"/>
  <c r="GBR16" i="3"/>
  <c r="GBO16" i="3"/>
  <c r="GBN16" i="3"/>
  <c r="GBK16" i="3"/>
  <c r="GBJ16" i="3"/>
  <c r="GBG16" i="3"/>
  <c r="GBF16" i="3"/>
  <c r="GBC16" i="3"/>
  <c r="GBB16" i="3"/>
  <c r="GAY16" i="3"/>
  <c r="GAX16" i="3"/>
  <c r="GAU16" i="3"/>
  <c r="GAT16" i="3"/>
  <c r="GAR16" i="3"/>
  <c r="GAQ16" i="3"/>
  <c r="GAP16" i="3"/>
  <c r="GAM16" i="3"/>
  <c r="GAL16" i="3"/>
  <c r="GAJ16" i="3"/>
  <c r="GAI16" i="3"/>
  <c r="GAH16" i="3"/>
  <c r="GAF16" i="3"/>
  <c r="GAE16" i="3"/>
  <c r="GAD16" i="3"/>
  <c r="GAA16" i="3"/>
  <c r="FZZ16" i="3"/>
  <c r="FZX16" i="3"/>
  <c r="FZW16" i="3"/>
  <c r="FZV16" i="3"/>
  <c r="FZS16" i="3"/>
  <c r="FZR16" i="3"/>
  <c r="FZO16" i="3"/>
  <c r="FZN16" i="3"/>
  <c r="FZK16" i="3"/>
  <c r="FZJ16" i="3"/>
  <c r="FZG16" i="3"/>
  <c r="FZF16" i="3"/>
  <c r="FZC16" i="3"/>
  <c r="FZB16" i="3"/>
  <c r="FYY16" i="3"/>
  <c r="FYX16" i="3"/>
  <c r="FYU16" i="3"/>
  <c r="FYT16" i="3"/>
  <c r="FYQ16" i="3"/>
  <c r="FYP16" i="3"/>
  <c r="FYN16" i="3"/>
  <c r="FYM16" i="3"/>
  <c r="FYL16" i="3"/>
  <c r="FYI16" i="3"/>
  <c r="FYH16" i="3"/>
  <c r="FYE16" i="3"/>
  <c r="FYD16" i="3"/>
  <c r="FYA16" i="3"/>
  <c r="FXZ16" i="3"/>
  <c r="FXW16" i="3"/>
  <c r="FXV16" i="3"/>
  <c r="FXS16" i="3"/>
  <c r="FXR16" i="3"/>
  <c r="FXO16" i="3"/>
  <c r="FXN16" i="3"/>
  <c r="FXL16" i="3"/>
  <c r="FXK16" i="3"/>
  <c r="FXJ16" i="3"/>
  <c r="FXG16" i="3"/>
  <c r="FXF16" i="3"/>
  <c r="FXC16" i="3"/>
  <c r="FXB16" i="3"/>
  <c r="FWY16" i="3"/>
  <c r="FWX16" i="3"/>
  <c r="FWU16" i="3"/>
  <c r="FWT16" i="3"/>
  <c r="FWR16" i="3"/>
  <c r="FWQ16" i="3"/>
  <c r="FWP16" i="3"/>
  <c r="FWM16" i="3"/>
  <c r="FWL16" i="3"/>
  <c r="FWI16" i="3"/>
  <c r="FWH16" i="3"/>
  <c r="FWE16" i="3"/>
  <c r="FWD16" i="3"/>
  <c r="FWB16" i="3"/>
  <c r="FWA16" i="3"/>
  <c r="FVZ16" i="3"/>
  <c r="FVW16" i="3"/>
  <c r="FVV16" i="3"/>
  <c r="FVS16" i="3"/>
  <c r="FVR16" i="3"/>
  <c r="FVO16" i="3"/>
  <c r="FVN16" i="3"/>
  <c r="FVK16" i="3"/>
  <c r="FVJ16" i="3"/>
  <c r="FVG16" i="3"/>
  <c r="FVF16" i="3"/>
  <c r="FVC16" i="3"/>
  <c r="FVB16" i="3"/>
  <c r="FUY16" i="3"/>
  <c r="FUX16" i="3"/>
  <c r="FUV16" i="3"/>
  <c r="FUU16" i="3"/>
  <c r="FUT16" i="3"/>
  <c r="FUQ16" i="3"/>
  <c r="FUP16" i="3"/>
  <c r="FUM16" i="3"/>
  <c r="FUL16" i="3"/>
  <c r="FUJ16" i="3"/>
  <c r="FUI16" i="3"/>
  <c r="FUH16" i="3"/>
  <c r="FUE16" i="3"/>
  <c r="FUD16" i="3"/>
  <c r="FUA16" i="3"/>
  <c r="FTZ16" i="3"/>
  <c r="FTW16" i="3"/>
  <c r="FTV16" i="3"/>
  <c r="FTS16" i="3"/>
  <c r="FTR16" i="3"/>
  <c r="FTO16" i="3"/>
  <c r="FTN16" i="3"/>
  <c r="FTK16" i="3"/>
  <c r="FTJ16" i="3"/>
  <c r="FTG16" i="3"/>
  <c r="FTF16" i="3"/>
  <c r="FTC16" i="3"/>
  <c r="FTB16" i="3"/>
  <c r="FSZ16" i="3"/>
  <c r="FSY16" i="3"/>
  <c r="FSX16" i="3"/>
  <c r="FSV16" i="3"/>
  <c r="FSU16" i="3"/>
  <c r="FST16" i="3"/>
  <c r="FSQ16" i="3"/>
  <c r="FSP16" i="3"/>
  <c r="FSM16" i="3"/>
  <c r="FSL16" i="3"/>
  <c r="FSI16" i="3"/>
  <c r="FSH16" i="3"/>
  <c r="FSE16" i="3"/>
  <c r="FSD16" i="3"/>
  <c r="FSA16" i="3"/>
  <c r="FRZ16" i="3"/>
  <c r="FRW16" i="3"/>
  <c r="FRV16" i="3"/>
  <c r="FRS16" i="3"/>
  <c r="FRR16" i="3"/>
  <c r="FRO16" i="3"/>
  <c r="FRN16" i="3"/>
  <c r="FRK16" i="3"/>
  <c r="FRJ16" i="3"/>
  <c r="FRG16" i="3"/>
  <c r="FRF16" i="3"/>
  <c r="FRD16" i="3"/>
  <c r="FRC16" i="3"/>
  <c r="FRB16" i="3"/>
  <c r="FQY16" i="3"/>
  <c r="FQX16" i="3"/>
  <c r="FQU16" i="3"/>
  <c r="FQT16" i="3"/>
  <c r="FQQ16" i="3"/>
  <c r="FQP16" i="3"/>
  <c r="FQM16" i="3"/>
  <c r="FQL16" i="3"/>
  <c r="FQI16" i="3"/>
  <c r="FQH16" i="3"/>
  <c r="FQF16" i="3"/>
  <c r="FQE16" i="3"/>
  <c r="FQD16" i="3"/>
  <c r="FQB16" i="3"/>
  <c r="FQA16" i="3"/>
  <c r="FPZ16" i="3"/>
  <c r="FPW16" i="3"/>
  <c r="FPV16" i="3"/>
  <c r="FPS16" i="3"/>
  <c r="FPR16" i="3"/>
  <c r="FPO16" i="3"/>
  <c r="FPN16" i="3"/>
  <c r="FPK16" i="3"/>
  <c r="FPJ16" i="3"/>
  <c r="FPH16" i="3"/>
  <c r="FPG16" i="3"/>
  <c r="FPF16" i="3"/>
  <c r="FPC16" i="3"/>
  <c r="FPB16" i="3"/>
  <c r="FOY16" i="3"/>
  <c r="FOX16" i="3"/>
  <c r="FOV16" i="3"/>
  <c r="FOU16" i="3"/>
  <c r="FOT16" i="3"/>
  <c r="FOR16" i="3"/>
  <c r="FOQ16" i="3"/>
  <c r="FOP16" i="3"/>
  <c r="FOM16" i="3"/>
  <c r="FOL16" i="3"/>
  <c r="FOI16" i="3"/>
  <c r="FOH16" i="3"/>
  <c r="FOE16" i="3"/>
  <c r="FOD16" i="3"/>
  <c r="FOA16" i="3"/>
  <c r="FNZ16" i="3"/>
  <c r="FNW16" i="3"/>
  <c r="FNV16" i="3"/>
  <c r="FNS16" i="3"/>
  <c r="FNR16" i="3"/>
  <c r="FNO16" i="3"/>
  <c r="FNN16" i="3"/>
  <c r="FNL16" i="3"/>
  <c r="FNK16" i="3"/>
  <c r="FNJ16" i="3"/>
  <c r="FNG16" i="3"/>
  <c r="FNF16" i="3"/>
  <c r="FND16" i="3"/>
  <c r="FNC16" i="3"/>
  <c r="FNB16" i="3"/>
  <c r="FMY16" i="3"/>
  <c r="FMX16" i="3"/>
  <c r="FMU16" i="3"/>
  <c r="FMT16" i="3"/>
  <c r="FMQ16" i="3"/>
  <c r="FMP16" i="3"/>
  <c r="FMM16" i="3"/>
  <c r="FML16" i="3"/>
  <c r="FMI16" i="3"/>
  <c r="FMH16" i="3"/>
  <c r="FME16" i="3"/>
  <c r="FMD16" i="3"/>
  <c r="FMA16" i="3"/>
  <c r="FLZ16" i="3"/>
  <c r="FLW16" i="3"/>
  <c r="FLV16" i="3"/>
  <c r="FLS16" i="3"/>
  <c r="FLR16" i="3"/>
  <c r="FLP16" i="3"/>
  <c r="FLO16" i="3"/>
  <c r="FLN16" i="3"/>
  <c r="FLL16" i="3"/>
  <c r="FLK16" i="3"/>
  <c r="FLJ16" i="3"/>
  <c r="FLG16" i="3"/>
  <c r="FLF16" i="3"/>
  <c r="FLC16" i="3"/>
  <c r="FLB16" i="3"/>
  <c r="FKY16" i="3"/>
  <c r="FKX16" i="3"/>
  <c r="FKU16" i="3"/>
  <c r="FKT16" i="3"/>
  <c r="FKQ16" i="3"/>
  <c r="FKP16" i="3"/>
  <c r="FKM16" i="3"/>
  <c r="FKL16" i="3"/>
  <c r="FKI16" i="3"/>
  <c r="FKH16" i="3"/>
  <c r="FKE16" i="3"/>
  <c r="FKD16" i="3"/>
  <c r="FKA16" i="3"/>
  <c r="FJZ16" i="3"/>
  <c r="FJW16" i="3"/>
  <c r="FJV16" i="3"/>
  <c r="FJT16" i="3"/>
  <c r="FJS16" i="3"/>
  <c r="FJR16" i="3"/>
  <c r="FJO16" i="3"/>
  <c r="FJN16" i="3"/>
  <c r="FJK16" i="3"/>
  <c r="FJJ16" i="3"/>
  <c r="FJH16" i="3"/>
  <c r="FJG16" i="3"/>
  <c r="FJF16" i="3"/>
  <c r="FJD16" i="3"/>
  <c r="FJC16" i="3"/>
  <c r="FJB16" i="3"/>
  <c r="FIY16" i="3"/>
  <c r="FIX16" i="3"/>
  <c r="FIU16" i="3"/>
  <c r="FIT16" i="3"/>
  <c r="FIQ16" i="3"/>
  <c r="FIP16" i="3"/>
  <c r="FIM16" i="3"/>
  <c r="FIL16" i="3"/>
  <c r="FII16" i="3"/>
  <c r="FIH16" i="3"/>
  <c r="FIE16" i="3"/>
  <c r="FID16" i="3"/>
  <c r="FIA16" i="3"/>
  <c r="FHZ16" i="3"/>
  <c r="FHX16" i="3"/>
  <c r="FHW16" i="3"/>
  <c r="FHV16" i="3"/>
  <c r="FHT16" i="3"/>
  <c r="FHS16" i="3"/>
  <c r="FHR16" i="3"/>
  <c r="FHP16" i="3"/>
  <c r="FHO16" i="3"/>
  <c r="FHN16" i="3"/>
  <c r="FHK16" i="3"/>
  <c r="FHJ16" i="3"/>
  <c r="FHG16" i="3"/>
  <c r="FHF16" i="3"/>
  <c r="FHC16" i="3"/>
  <c r="FHB16" i="3"/>
  <c r="FGY16" i="3"/>
  <c r="FGX16" i="3"/>
  <c r="FGV16" i="3"/>
  <c r="FGU16" i="3"/>
  <c r="FGT16" i="3"/>
  <c r="FGQ16" i="3"/>
  <c r="FGP16" i="3"/>
  <c r="FGM16" i="3"/>
  <c r="FGL16" i="3"/>
  <c r="FGI16" i="3"/>
  <c r="FGH16" i="3"/>
  <c r="FGE16" i="3"/>
  <c r="FGD16" i="3"/>
  <c r="FGB16" i="3"/>
  <c r="FGA16" i="3"/>
  <c r="FFZ16" i="3"/>
  <c r="FFX16" i="3"/>
  <c r="FFW16" i="3"/>
  <c r="FFV16" i="3"/>
  <c r="FFS16" i="3"/>
  <c r="FFR16" i="3"/>
  <c r="FFO16" i="3"/>
  <c r="FFN16" i="3"/>
  <c r="FFK16" i="3"/>
  <c r="FFJ16" i="3"/>
  <c r="FFG16" i="3"/>
  <c r="FFF16" i="3"/>
  <c r="FFC16" i="3"/>
  <c r="FFB16" i="3"/>
  <c r="FEY16" i="3"/>
  <c r="FEX16" i="3"/>
  <c r="FEU16" i="3"/>
  <c r="FET16" i="3"/>
  <c r="FEQ16" i="3"/>
  <c r="FEP16" i="3"/>
  <c r="FEN16" i="3"/>
  <c r="FEM16" i="3"/>
  <c r="FEL16" i="3"/>
  <c r="FEI16" i="3"/>
  <c r="FEH16" i="3"/>
  <c r="FEF16" i="3"/>
  <c r="FEE16" i="3"/>
  <c r="FED16" i="3"/>
  <c r="FEA16" i="3"/>
  <c r="FDZ16" i="3"/>
  <c r="FDX16" i="3"/>
  <c r="FDW16" i="3"/>
  <c r="FDV16" i="3"/>
  <c r="FDT16" i="3"/>
  <c r="FDS16" i="3"/>
  <c r="FDR16" i="3"/>
  <c r="FDO16" i="3"/>
  <c r="FDN16" i="3"/>
  <c r="FDK16" i="3"/>
  <c r="FDJ16" i="3"/>
  <c r="FDG16" i="3"/>
  <c r="FDF16" i="3"/>
  <c r="FDC16" i="3"/>
  <c r="FDB16" i="3"/>
  <c r="FCY16" i="3"/>
  <c r="FCX16" i="3"/>
  <c r="FCU16" i="3"/>
  <c r="FCT16" i="3"/>
  <c r="FCQ16" i="3"/>
  <c r="FCP16" i="3"/>
  <c r="FCM16" i="3"/>
  <c r="FCL16" i="3"/>
  <c r="FCJ16" i="3"/>
  <c r="FCI16" i="3"/>
  <c r="FCH16" i="3"/>
  <c r="FCF16" i="3"/>
  <c r="FCE16" i="3"/>
  <c r="FCD16" i="3"/>
  <c r="FCA16" i="3"/>
  <c r="FBZ16" i="3"/>
  <c r="FBW16" i="3"/>
  <c r="FBV16" i="3"/>
  <c r="FBS16" i="3"/>
  <c r="FBR16" i="3"/>
  <c r="FBO16" i="3"/>
  <c r="FBN16" i="3"/>
  <c r="FBK16" i="3"/>
  <c r="FBJ16" i="3"/>
  <c r="FBH16" i="3"/>
  <c r="FBG16" i="3"/>
  <c r="FBF16" i="3"/>
  <c r="FBC16" i="3"/>
  <c r="FBB16" i="3"/>
  <c r="FAY16" i="3"/>
  <c r="FAX16" i="3"/>
  <c r="FAU16" i="3"/>
  <c r="FAT16" i="3"/>
  <c r="FAQ16" i="3"/>
  <c r="FAP16" i="3"/>
  <c r="FAN16" i="3"/>
  <c r="FAM16" i="3"/>
  <c r="FAL16" i="3"/>
  <c r="FAI16" i="3"/>
  <c r="FAH16" i="3"/>
  <c r="FAE16" i="3"/>
  <c r="FAD16" i="3"/>
  <c r="FAA16" i="3"/>
  <c r="EZZ16" i="3"/>
  <c r="EZW16" i="3"/>
  <c r="EZV16" i="3"/>
  <c r="EZS16" i="3"/>
  <c r="EZR16" i="3"/>
  <c r="EZO16" i="3"/>
  <c r="EZN16" i="3"/>
  <c r="EZK16" i="3"/>
  <c r="EZJ16" i="3"/>
  <c r="EZG16" i="3"/>
  <c r="EZF16" i="3"/>
  <c r="EZC16" i="3"/>
  <c r="EZB16" i="3"/>
  <c r="EYY16" i="3"/>
  <c r="EYX16" i="3"/>
  <c r="EYU16" i="3"/>
  <c r="EYT16" i="3"/>
  <c r="EYR16" i="3"/>
  <c r="EYQ16" i="3"/>
  <c r="EYP16" i="3"/>
  <c r="EYM16" i="3"/>
  <c r="EYL16" i="3"/>
  <c r="EYI16" i="3"/>
  <c r="EYH16" i="3"/>
  <c r="EYF16" i="3"/>
  <c r="EYE16" i="3"/>
  <c r="EYD16" i="3"/>
  <c r="EYA16" i="3"/>
  <c r="EXZ16" i="3"/>
  <c r="EXW16" i="3"/>
  <c r="EXV16" i="3"/>
  <c r="EXS16" i="3"/>
  <c r="EXR16" i="3"/>
  <c r="EXO16" i="3"/>
  <c r="EXN16" i="3"/>
  <c r="EXK16" i="3"/>
  <c r="EXJ16" i="3"/>
  <c r="EXG16" i="3"/>
  <c r="EXF16" i="3"/>
  <c r="EXC16" i="3"/>
  <c r="EXB16" i="3"/>
  <c r="EWY16" i="3"/>
  <c r="EWX16" i="3"/>
  <c r="EWV16" i="3"/>
  <c r="EWU16" i="3"/>
  <c r="EWT16" i="3"/>
  <c r="EWR16" i="3"/>
  <c r="EWQ16" i="3"/>
  <c r="EWP16" i="3"/>
  <c r="EWN16" i="3"/>
  <c r="EWM16" i="3"/>
  <c r="EWL16" i="3"/>
  <c r="EWI16" i="3"/>
  <c r="EWH16" i="3"/>
  <c r="EWE16" i="3"/>
  <c r="EWD16" i="3"/>
  <c r="EWA16" i="3"/>
  <c r="EVZ16" i="3"/>
  <c r="EVW16" i="3"/>
  <c r="EVV16" i="3"/>
  <c r="EVS16" i="3"/>
  <c r="EVR16" i="3"/>
  <c r="EVO16" i="3"/>
  <c r="EVN16" i="3"/>
  <c r="EVK16" i="3"/>
  <c r="EVJ16" i="3"/>
  <c r="EVG16" i="3"/>
  <c r="EVF16" i="3"/>
  <c r="EVC16" i="3"/>
  <c r="EVB16" i="3"/>
  <c r="EUZ16" i="3"/>
  <c r="EUY16" i="3"/>
  <c r="EUX16" i="3"/>
  <c r="EUU16" i="3"/>
  <c r="EUT16" i="3"/>
  <c r="EUQ16" i="3"/>
  <c r="EUP16" i="3"/>
  <c r="EUM16" i="3"/>
  <c r="EUL16" i="3"/>
  <c r="EUI16" i="3"/>
  <c r="EUH16" i="3"/>
  <c r="EUE16" i="3"/>
  <c r="EUD16" i="3"/>
  <c r="EUA16" i="3"/>
  <c r="ETZ16" i="3"/>
  <c r="ETX16" i="3"/>
  <c r="ETW16" i="3"/>
  <c r="ETV16" i="3"/>
  <c r="ETS16" i="3"/>
  <c r="ETR16" i="3"/>
  <c r="ETO16" i="3"/>
  <c r="ETN16" i="3"/>
  <c r="ETK16" i="3"/>
  <c r="ETJ16" i="3"/>
  <c r="ETG16" i="3"/>
  <c r="ETF16" i="3"/>
  <c r="ETD16" i="3"/>
  <c r="ETC16" i="3"/>
  <c r="ETB16" i="3"/>
  <c r="ESY16" i="3"/>
  <c r="ESX16" i="3"/>
  <c r="ESV16" i="3"/>
  <c r="ESU16" i="3"/>
  <c r="EST16" i="3"/>
  <c r="ESQ16" i="3"/>
  <c r="ESP16" i="3"/>
  <c r="ESM16" i="3"/>
  <c r="ESL16" i="3"/>
  <c r="ESI16" i="3"/>
  <c r="ESH16" i="3"/>
  <c r="ESE16" i="3"/>
  <c r="ESD16" i="3"/>
  <c r="ESA16" i="3"/>
  <c r="ERZ16" i="3"/>
  <c r="ERW16" i="3"/>
  <c r="ERV16" i="3"/>
  <c r="ERS16" i="3"/>
  <c r="ERR16" i="3"/>
  <c r="ERO16" i="3"/>
  <c r="ERN16" i="3"/>
  <c r="ERK16" i="3"/>
  <c r="ERJ16" i="3"/>
  <c r="ERH16" i="3"/>
  <c r="ERG16" i="3"/>
  <c r="ERF16" i="3"/>
  <c r="ERC16" i="3"/>
  <c r="ERB16" i="3"/>
  <c r="EQY16" i="3"/>
  <c r="EQX16" i="3"/>
  <c r="EQU16" i="3"/>
  <c r="EQT16" i="3"/>
  <c r="EQR16" i="3"/>
  <c r="EQQ16" i="3"/>
  <c r="EQP16" i="3"/>
  <c r="EQM16" i="3"/>
  <c r="EQL16" i="3"/>
  <c r="EQI16" i="3"/>
  <c r="EQH16" i="3"/>
  <c r="EQE16" i="3"/>
  <c r="EQD16" i="3"/>
  <c r="EQA16" i="3"/>
  <c r="EPZ16" i="3"/>
  <c r="EPW16" i="3"/>
  <c r="EPV16" i="3"/>
  <c r="EPS16" i="3"/>
  <c r="EPR16" i="3"/>
  <c r="EPO16" i="3"/>
  <c r="EPN16" i="3"/>
  <c r="EPL16" i="3"/>
  <c r="EPK16" i="3"/>
  <c r="EPJ16" i="3"/>
  <c r="EPG16" i="3"/>
  <c r="EPF16" i="3"/>
  <c r="EPD16" i="3"/>
  <c r="EPC16" i="3"/>
  <c r="EPB16" i="3"/>
  <c r="EOY16" i="3"/>
  <c r="EOX16" i="3"/>
  <c r="EOU16" i="3"/>
  <c r="EOT16" i="3"/>
  <c r="EOQ16" i="3"/>
  <c r="EOP16" i="3"/>
  <c r="EOM16" i="3"/>
  <c r="EOL16" i="3"/>
  <c r="EOI16" i="3"/>
  <c r="EOH16" i="3"/>
  <c r="EOE16" i="3"/>
  <c r="EOD16" i="3"/>
  <c r="EOA16" i="3"/>
  <c r="ENZ16" i="3"/>
  <c r="ENW16" i="3"/>
  <c r="ENV16" i="3"/>
  <c r="ENS16" i="3"/>
  <c r="ENR16" i="3"/>
  <c r="ENP16" i="3"/>
  <c r="ENO16" i="3"/>
  <c r="ENN16" i="3"/>
  <c r="ENL16" i="3"/>
  <c r="ENK16" i="3"/>
  <c r="ENJ16" i="3"/>
  <c r="ENG16" i="3"/>
  <c r="ENF16" i="3"/>
  <c r="ENC16" i="3"/>
  <c r="ENB16" i="3"/>
  <c r="EMY16" i="3"/>
  <c r="EMX16" i="3"/>
  <c r="EMU16" i="3"/>
  <c r="EMT16" i="3"/>
  <c r="EMQ16" i="3"/>
  <c r="EMP16" i="3"/>
  <c r="EMM16" i="3"/>
  <c r="EML16" i="3"/>
  <c r="EMI16" i="3"/>
  <c r="EMH16" i="3"/>
  <c r="EME16" i="3"/>
  <c r="EMD16" i="3"/>
  <c r="EMA16" i="3"/>
  <c r="ELZ16" i="3"/>
  <c r="ELW16" i="3"/>
  <c r="ELV16" i="3"/>
  <c r="ELT16" i="3"/>
  <c r="ELS16" i="3"/>
  <c r="ELR16" i="3"/>
  <c r="ELO16" i="3"/>
  <c r="ELN16" i="3"/>
  <c r="ELK16" i="3"/>
  <c r="ELJ16" i="3"/>
  <c r="ELH16" i="3"/>
  <c r="ELG16" i="3"/>
  <c r="ELF16" i="3"/>
  <c r="ELD16" i="3"/>
  <c r="ELC16" i="3"/>
  <c r="ELB16" i="3"/>
  <c r="EKY16" i="3"/>
  <c r="EKX16" i="3"/>
  <c r="EKU16" i="3"/>
  <c r="EKT16" i="3"/>
  <c r="EKR16" i="3"/>
  <c r="EKQ16" i="3"/>
  <c r="EKP16" i="3"/>
  <c r="EKM16" i="3"/>
  <c r="EKL16" i="3"/>
  <c r="EKI16" i="3"/>
  <c r="EKH16" i="3"/>
  <c r="EKE16" i="3"/>
  <c r="EKD16" i="3"/>
  <c r="EKA16" i="3"/>
  <c r="EJZ16" i="3"/>
  <c r="EJX16" i="3"/>
  <c r="EJW16" i="3"/>
  <c r="EJV16" i="3"/>
  <c r="EJT16" i="3"/>
  <c r="EJS16" i="3"/>
  <c r="EJR16" i="3"/>
  <c r="EJP16" i="3"/>
  <c r="EJO16" i="3"/>
  <c r="EJN16" i="3"/>
  <c r="EJK16" i="3"/>
  <c r="EJJ16" i="3"/>
  <c r="EJG16" i="3"/>
  <c r="EJF16" i="3"/>
  <c r="EJC16" i="3"/>
  <c r="EJB16" i="3"/>
  <c r="EIY16" i="3"/>
  <c r="EIX16" i="3"/>
  <c r="EIU16" i="3"/>
  <c r="EIT16" i="3"/>
  <c r="EIQ16" i="3"/>
  <c r="EIP16" i="3"/>
  <c r="EIM16" i="3"/>
  <c r="EIL16" i="3"/>
  <c r="EIJ16" i="3"/>
  <c r="EII16" i="3"/>
  <c r="EIH16" i="3"/>
  <c r="EIE16" i="3"/>
  <c r="EID16" i="3"/>
  <c r="EIB16" i="3"/>
  <c r="EIA16" i="3"/>
  <c r="EHZ16" i="3"/>
  <c r="EHX16" i="3"/>
  <c r="EHW16" i="3"/>
  <c r="EHV16" i="3"/>
  <c r="EHS16" i="3"/>
  <c r="EHR16" i="3"/>
  <c r="EHO16" i="3"/>
  <c r="EHN16" i="3"/>
  <c r="EHK16" i="3"/>
  <c r="EHJ16" i="3"/>
  <c r="EHG16" i="3"/>
  <c r="EHF16" i="3"/>
  <c r="EHC16" i="3"/>
  <c r="EHB16" i="3"/>
  <c r="EGY16" i="3"/>
  <c r="EGX16" i="3"/>
  <c r="EGU16" i="3"/>
  <c r="EGT16" i="3"/>
  <c r="EGQ16" i="3"/>
  <c r="EGP16" i="3"/>
  <c r="EGM16" i="3"/>
  <c r="EGL16" i="3"/>
  <c r="EGI16" i="3"/>
  <c r="EGH16" i="3"/>
  <c r="EGF16" i="3"/>
  <c r="EGE16" i="3"/>
  <c r="EGD16" i="3"/>
  <c r="EGA16" i="3"/>
  <c r="EFZ16" i="3"/>
  <c r="EFW16" i="3"/>
  <c r="EFV16" i="3"/>
  <c r="EFT16" i="3"/>
  <c r="EFS16" i="3"/>
  <c r="EFR16" i="3"/>
  <c r="EFO16" i="3"/>
  <c r="EFN16" i="3"/>
  <c r="EFK16" i="3"/>
  <c r="EFJ16" i="3"/>
  <c r="EFG16" i="3"/>
  <c r="EFF16" i="3"/>
  <c r="EFD16" i="3"/>
  <c r="EFC16" i="3"/>
  <c r="EFB16" i="3"/>
  <c r="EEY16" i="3"/>
  <c r="EEX16" i="3"/>
  <c r="EEU16" i="3"/>
  <c r="EET16" i="3"/>
  <c r="EEQ16" i="3"/>
  <c r="EEP16" i="3"/>
  <c r="EEM16" i="3"/>
  <c r="EEL16" i="3"/>
  <c r="EEJ16" i="3"/>
  <c r="EEI16" i="3"/>
  <c r="EEH16" i="3"/>
  <c r="EEE16" i="3"/>
  <c r="EED16" i="3"/>
  <c r="EEA16" i="3"/>
  <c r="EDZ16" i="3"/>
  <c r="EDW16" i="3"/>
  <c r="EDV16" i="3"/>
  <c r="EDS16" i="3"/>
  <c r="EDR16" i="3"/>
  <c r="EDO16" i="3"/>
  <c r="EDN16" i="3"/>
  <c r="EDK16" i="3"/>
  <c r="EDJ16" i="3"/>
  <c r="EDG16" i="3"/>
  <c r="EDF16" i="3"/>
  <c r="EDC16" i="3"/>
  <c r="EDB16" i="3"/>
  <c r="ECY16" i="3"/>
  <c r="ECX16" i="3"/>
  <c r="ECU16" i="3"/>
  <c r="ECT16" i="3"/>
  <c r="ECQ16" i="3"/>
  <c r="ECP16" i="3"/>
  <c r="ECN16" i="3"/>
  <c r="ECM16" i="3"/>
  <c r="ECL16" i="3"/>
  <c r="ECJ16" i="3"/>
  <c r="ECI16" i="3"/>
  <c r="ECH16" i="3"/>
  <c r="ECE16" i="3"/>
  <c r="ECD16" i="3"/>
  <c r="ECA16" i="3"/>
  <c r="EBZ16" i="3"/>
  <c r="EBW16" i="3"/>
  <c r="EBV16" i="3"/>
  <c r="EBS16" i="3"/>
  <c r="EBR16" i="3"/>
  <c r="EBO16" i="3"/>
  <c r="EBN16" i="3"/>
  <c r="EBK16" i="3"/>
  <c r="EBJ16" i="3"/>
  <c r="EBG16" i="3"/>
  <c r="EBF16" i="3"/>
  <c r="EBC16" i="3"/>
  <c r="EBB16" i="3"/>
  <c r="EAY16" i="3"/>
  <c r="EAX16" i="3"/>
  <c r="EAU16" i="3"/>
  <c r="EAT16" i="3"/>
  <c r="EAR16" i="3"/>
  <c r="EAQ16" i="3"/>
  <c r="EAP16" i="3"/>
  <c r="EAM16" i="3"/>
  <c r="EAL16" i="3"/>
  <c r="EAI16" i="3"/>
  <c r="EAH16" i="3"/>
  <c r="EAE16" i="3"/>
  <c r="EAD16" i="3"/>
  <c r="EAA16" i="3"/>
  <c r="DZZ16" i="3"/>
  <c r="DZW16" i="3"/>
  <c r="DZV16" i="3"/>
  <c r="DZS16" i="3"/>
  <c r="DZR16" i="3"/>
  <c r="DZO16" i="3"/>
  <c r="DZN16" i="3"/>
  <c r="DZK16" i="3"/>
  <c r="DZJ16" i="3"/>
  <c r="DZG16" i="3"/>
  <c r="DZF16" i="3"/>
  <c r="DZC16" i="3"/>
  <c r="DZB16" i="3"/>
  <c r="DYY16" i="3"/>
  <c r="DYX16" i="3"/>
  <c r="DYV16" i="3"/>
  <c r="DYU16" i="3"/>
  <c r="DYT16" i="3"/>
  <c r="DYQ16" i="3"/>
  <c r="DYP16" i="3"/>
  <c r="DYM16" i="3"/>
  <c r="DYL16" i="3"/>
  <c r="DYI16" i="3"/>
  <c r="DYH16" i="3"/>
  <c r="DYE16" i="3"/>
  <c r="DYD16" i="3"/>
  <c r="DYA16" i="3"/>
  <c r="DXZ16" i="3"/>
  <c r="DXW16" i="3"/>
  <c r="DXV16" i="3"/>
  <c r="DXT16" i="3"/>
  <c r="DXS16" i="3"/>
  <c r="DXR16" i="3"/>
  <c r="DXO16" i="3"/>
  <c r="DXN16" i="3"/>
  <c r="DXK16" i="3"/>
  <c r="DXJ16" i="3"/>
  <c r="DXG16" i="3"/>
  <c r="DXF16" i="3"/>
  <c r="DXC16" i="3"/>
  <c r="DXB16" i="3"/>
  <c r="DWZ16" i="3"/>
  <c r="DWY16" i="3"/>
  <c r="DWX16" i="3"/>
  <c r="DWV16" i="3"/>
  <c r="DWU16" i="3"/>
  <c r="DWT16" i="3"/>
  <c r="DWQ16" i="3"/>
  <c r="DWP16" i="3"/>
  <c r="DWN16" i="3"/>
  <c r="DWM16" i="3"/>
  <c r="DWL16" i="3"/>
  <c r="DWI16" i="3"/>
  <c r="DWH16" i="3"/>
  <c r="DWE16" i="3"/>
  <c r="DWD16" i="3"/>
  <c r="DWA16" i="3"/>
  <c r="DVZ16" i="3"/>
  <c r="DVW16" i="3"/>
  <c r="DVV16" i="3"/>
  <c r="DVS16" i="3"/>
  <c r="DVR16" i="3"/>
  <c r="DVO16" i="3"/>
  <c r="DVN16" i="3"/>
  <c r="DVK16" i="3"/>
  <c r="DVJ16" i="3"/>
  <c r="DVG16" i="3"/>
  <c r="DVF16" i="3"/>
  <c r="DVD16" i="3"/>
  <c r="DVC16" i="3"/>
  <c r="DVB16" i="3"/>
  <c r="DUY16" i="3"/>
  <c r="DUX16" i="3"/>
  <c r="DUU16" i="3"/>
  <c r="DUT16" i="3"/>
  <c r="DUQ16" i="3"/>
  <c r="DUP16" i="3"/>
  <c r="DUM16" i="3"/>
  <c r="DUL16" i="3"/>
  <c r="DUI16" i="3"/>
  <c r="DUH16" i="3"/>
  <c r="DUE16" i="3"/>
  <c r="DUD16" i="3"/>
  <c r="DUA16" i="3"/>
  <c r="DTZ16" i="3"/>
  <c r="DTW16" i="3"/>
  <c r="DTV16" i="3"/>
  <c r="DTS16" i="3"/>
  <c r="DTR16" i="3"/>
  <c r="DTO16" i="3"/>
  <c r="DTN16" i="3"/>
  <c r="DTK16" i="3"/>
  <c r="DTJ16" i="3"/>
  <c r="DTH16" i="3"/>
  <c r="DTG16" i="3"/>
  <c r="DTF16" i="3"/>
  <c r="DTC16" i="3"/>
  <c r="DTB16" i="3"/>
  <c r="DSY16" i="3"/>
  <c r="DSX16" i="3"/>
  <c r="DSU16" i="3"/>
  <c r="DST16" i="3"/>
  <c r="DSR16" i="3"/>
  <c r="DSQ16" i="3"/>
  <c r="DSP16" i="3"/>
  <c r="DSM16" i="3"/>
  <c r="DSL16" i="3"/>
  <c r="DSI16" i="3"/>
  <c r="DSH16" i="3"/>
  <c r="DSE16" i="3"/>
  <c r="DSD16" i="3"/>
  <c r="DSA16" i="3"/>
  <c r="DRZ16" i="3"/>
  <c r="DRW16" i="3"/>
  <c r="DRV16" i="3"/>
  <c r="DRS16" i="3"/>
  <c r="DRR16" i="3"/>
  <c r="DRO16" i="3"/>
  <c r="DRN16" i="3"/>
  <c r="DRL16" i="3"/>
  <c r="DRK16" i="3"/>
  <c r="DRJ16" i="3"/>
  <c r="DRG16" i="3"/>
  <c r="DRF16" i="3"/>
  <c r="DRC16" i="3"/>
  <c r="DRB16" i="3"/>
  <c r="DQZ16" i="3"/>
  <c r="DQY16" i="3"/>
  <c r="DQX16" i="3"/>
  <c r="DQU16" i="3"/>
  <c r="DQT16" i="3"/>
  <c r="DQQ16" i="3"/>
  <c r="DQP16" i="3"/>
  <c r="DQM16" i="3"/>
  <c r="DQL16" i="3"/>
  <c r="DQI16" i="3"/>
  <c r="DQH16" i="3"/>
  <c r="DQE16" i="3"/>
  <c r="DQD16" i="3"/>
  <c r="DQA16" i="3"/>
  <c r="DPZ16" i="3"/>
  <c r="DPW16" i="3"/>
  <c r="DPV16" i="3"/>
  <c r="DPS16" i="3"/>
  <c r="DPR16" i="3"/>
  <c r="DPP16" i="3"/>
  <c r="DPO16" i="3"/>
  <c r="DPN16" i="3"/>
  <c r="DPL16" i="3"/>
  <c r="DPK16" i="3"/>
  <c r="DPJ16" i="3"/>
  <c r="DPH16" i="3"/>
  <c r="DPG16" i="3"/>
  <c r="DPF16" i="3"/>
  <c r="DPC16" i="3"/>
  <c r="DPB16" i="3"/>
  <c r="DOY16" i="3"/>
  <c r="DOX16" i="3"/>
  <c r="DOU16" i="3"/>
  <c r="DOT16" i="3"/>
  <c r="DOQ16" i="3"/>
  <c r="DOP16" i="3"/>
  <c r="DON16" i="3"/>
  <c r="DOM16" i="3"/>
  <c r="DOL16" i="3"/>
  <c r="DOI16" i="3"/>
  <c r="DOH16" i="3"/>
  <c r="DOE16" i="3"/>
  <c r="DOD16" i="3"/>
  <c r="DOA16" i="3"/>
  <c r="DNZ16" i="3"/>
  <c r="DNW16" i="3"/>
  <c r="DNV16" i="3"/>
  <c r="DNT16" i="3"/>
  <c r="DNS16" i="3"/>
  <c r="DNR16" i="3"/>
  <c r="DNO16" i="3"/>
  <c r="DNN16" i="3"/>
  <c r="DNK16" i="3"/>
  <c r="DNJ16" i="3"/>
  <c r="DNG16" i="3"/>
  <c r="DNF16" i="3"/>
  <c r="DND16" i="3"/>
  <c r="DNC16" i="3"/>
  <c r="DNB16" i="3"/>
  <c r="DMY16" i="3"/>
  <c r="DMX16" i="3"/>
  <c r="DMU16" i="3"/>
  <c r="DMT16" i="3"/>
  <c r="DMQ16" i="3"/>
  <c r="DMP16" i="3"/>
  <c r="DMM16" i="3"/>
  <c r="DML16" i="3"/>
  <c r="DMI16" i="3"/>
  <c r="DMH16" i="3"/>
  <c r="DMF16" i="3"/>
  <c r="DME16" i="3"/>
  <c r="DMD16" i="3"/>
  <c r="DMA16" i="3"/>
  <c r="DLZ16" i="3"/>
  <c r="DLX16" i="3"/>
  <c r="DLW16" i="3"/>
  <c r="DLV16" i="3"/>
  <c r="DLS16" i="3"/>
  <c r="DLR16" i="3"/>
  <c r="DLP16" i="3"/>
  <c r="DLO16" i="3"/>
  <c r="DLN16" i="3"/>
  <c r="DLL16" i="3"/>
  <c r="DLK16" i="3"/>
  <c r="DLJ16" i="3"/>
  <c r="DLG16" i="3"/>
  <c r="DLF16" i="3"/>
  <c r="DLC16" i="3"/>
  <c r="DLB16" i="3"/>
  <c r="DKY16" i="3"/>
  <c r="DKX16" i="3"/>
  <c r="DKU16" i="3"/>
  <c r="DKT16" i="3"/>
  <c r="DKQ16" i="3"/>
  <c r="DKP16" i="3"/>
  <c r="DKM16" i="3"/>
  <c r="DKL16" i="3"/>
  <c r="DKI16" i="3"/>
  <c r="DKH16" i="3"/>
  <c r="DKE16" i="3"/>
  <c r="DKD16" i="3"/>
  <c r="DKB16" i="3"/>
  <c r="DKA16" i="3"/>
  <c r="DJZ16" i="3"/>
  <c r="DJX16" i="3"/>
  <c r="DJW16" i="3"/>
  <c r="DJV16" i="3"/>
  <c r="DJS16" i="3"/>
  <c r="DJR16" i="3"/>
  <c r="DJO16" i="3"/>
  <c r="DJN16" i="3"/>
  <c r="DJK16" i="3"/>
  <c r="DJJ16" i="3"/>
  <c r="DJG16" i="3"/>
  <c r="DJF16" i="3"/>
  <c r="DJC16" i="3"/>
  <c r="DJB16" i="3"/>
  <c r="DIZ16" i="3"/>
  <c r="DIY16" i="3"/>
  <c r="DIX16" i="3"/>
  <c r="DIU16" i="3"/>
  <c r="DIT16" i="3"/>
  <c r="DIQ16" i="3"/>
  <c r="DIP16" i="3"/>
  <c r="DIM16" i="3"/>
  <c r="DIL16" i="3"/>
  <c r="DII16" i="3"/>
  <c r="DIH16" i="3"/>
  <c r="DIF16" i="3"/>
  <c r="DIE16" i="3"/>
  <c r="DID16" i="3"/>
  <c r="DIA16" i="3"/>
  <c r="DHZ16" i="3"/>
  <c r="DHX16" i="3"/>
  <c r="DHW16" i="3"/>
  <c r="DHV16" i="3"/>
  <c r="DHT16" i="3"/>
  <c r="DHS16" i="3"/>
  <c r="DHR16" i="3"/>
  <c r="DHO16" i="3"/>
  <c r="DHN16" i="3"/>
  <c r="DHK16" i="3"/>
  <c r="DHJ16" i="3"/>
  <c r="DHG16" i="3"/>
  <c r="DHF16" i="3"/>
  <c r="DHC16" i="3"/>
  <c r="DHB16" i="3"/>
  <c r="DGY16" i="3"/>
  <c r="DGX16" i="3"/>
  <c r="DGU16" i="3"/>
  <c r="DGT16" i="3"/>
  <c r="DGQ16" i="3"/>
  <c r="DGP16" i="3"/>
  <c r="DGM16" i="3"/>
  <c r="DGL16" i="3"/>
  <c r="DGJ16" i="3"/>
  <c r="DGI16" i="3"/>
  <c r="DGH16" i="3"/>
  <c r="DGF16" i="3"/>
  <c r="DGE16" i="3"/>
  <c r="DGD16" i="3"/>
  <c r="DGA16" i="3"/>
  <c r="DFZ16" i="3"/>
  <c r="DFX16" i="3"/>
  <c r="DFW16" i="3"/>
  <c r="DFV16" i="3"/>
  <c r="DFS16" i="3"/>
  <c r="DFR16" i="3"/>
  <c r="DFO16" i="3"/>
  <c r="DFN16" i="3"/>
  <c r="DFK16" i="3"/>
  <c r="DFJ16" i="3"/>
  <c r="DFG16" i="3"/>
  <c r="DFF16" i="3"/>
  <c r="DFC16" i="3"/>
  <c r="DFB16" i="3"/>
  <c r="DEY16" i="3"/>
  <c r="DEX16" i="3"/>
  <c r="DEU16" i="3"/>
  <c r="DET16" i="3"/>
  <c r="DEQ16" i="3"/>
  <c r="DEP16" i="3"/>
  <c r="DEN16" i="3"/>
  <c r="DEM16" i="3"/>
  <c r="DEL16" i="3"/>
  <c r="DEJ16" i="3"/>
  <c r="DEI16" i="3"/>
  <c r="DEH16" i="3"/>
  <c r="DEE16" i="3"/>
  <c r="DED16" i="3"/>
  <c r="DEA16" i="3"/>
  <c r="DDZ16" i="3"/>
  <c r="DDW16" i="3"/>
  <c r="DDV16" i="3"/>
  <c r="DDS16" i="3"/>
  <c r="DDR16" i="3"/>
  <c r="DDO16" i="3"/>
  <c r="DDN16" i="3"/>
  <c r="DDK16" i="3"/>
  <c r="DDJ16" i="3"/>
  <c r="DDG16" i="3"/>
  <c r="DDF16" i="3"/>
  <c r="DDC16" i="3"/>
  <c r="DDB16" i="3"/>
  <c r="DCZ16" i="3"/>
  <c r="DCY16" i="3"/>
  <c r="DCX16" i="3"/>
  <c r="DCU16" i="3"/>
  <c r="DCT16" i="3"/>
  <c r="DCR16" i="3"/>
  <c r="DCQ16" i="3"/>
  <c r="DCP16" i="3"/>
  <c r="DCM16" i="3"/>
  <c r="DCL16" i="3"/>
  <c r="DCI16" i="3"/>
  <c r="DCH16" i="3"/>
  <c r="DCE16" i="3"/>
  <c r="DCD16" i="3"/>
  <c r="DCB16" i="3"/>
  <c r="DCA16" i="3"/>
  <c r="DBZ16" i="3"/>
  <c r="DBW16" i="3"/>
  <c r="DBV16" i="3"/>
  <c r="DBS16" i="3"/>
  <c r="DBR16" i="3"/>
  <c r="DBO16" i="3"/>
  <c r="DBN16" i="3"/>
  <c r="DBK16" i="3"/>
  <c r="DBJ16" i="3"/>
  <c r="DBG16" i="3"/>
  <c r="DBF16" i="3"/>
  <c r="DBC16" i="3"/>
  <c r="DBB16" i="3"/>
  <c r="DAY16" i="3"/>
  <c r="DAX16" i="3"/>
  <c r="DAV16" i="3"/>
  <c r="DAU16" i="3"/>
  <c r="DAT16" i="3"/>
  <c r="DAR16" i="3"/>
  <c r="DAQ16" i="3"/>
  <c r="DAP16" i="3"/>
  <c r="DAN16" i="3"/>
  <c r="DAM16" i="3"/>
  <c r="DAL16" i="3"/>
  <c r="DAJ16" i="3"/>
  <c r="DAI16" i="3"/>
  <c r="DAH16" i="3"/>
  <c r="DAE16" i="3"/>
  <c r="DAD16" i="3"/>
  <c r="DAA16" i="3"/>
  <c r="CZZ16" i="3"/>
  <c r="CZW16" i="3"/>
  <c r="CZV16" i="3"/>
  <c r="CZT16" i="3"/>
  <c r="CZS16" i="3"/>
  <c r="CZR16" i="3"/>
  <c r="CZO16" i="3"/>
  <c r="CZN16" i="3"/>
  <c r="CZK16" i="3"/>
  <c r="CZJ16" i="3"/>
  <c r="CZG16" i="3"/>
  <c r="CZF16" i="3"/>
  <c r="CZC16" i="3"/>
  <c r="CZB16" i="3"/>
  <c r="CYZ16" i="3"/>
  <c r="CYY16" i="3"/>
  <c r="CYX16" i="3"/>
  <c r="CYU16" i="3"/>
  <c r="CYT16" i="3"/>
  <c r="CYQ16" i="3"/>
  <c r="CYP16" i="3"/>
  <c r="CYM16" i="3"/>
  <c r="CYL16" i="3"/>
  <c r="CYI16" i="3"/>
  <c r="CYH16" i="3"/>
  <c r="CYE16" i="3"/>
  <c r="CYD16" i="3"/>
  <c r="CYB16" i="3"/>
  <c r="CYA16" i="3"/>
  <c r="CXZ16" i="3"/>
  <c r="CXW16" i="3"/>
  <c r="CXV16" i="3"/>
  <c r="CXS16" i="3"/>
  <c r="CXR16" i="3"/>
  <c r="CXO16" i="3"/>
  <c r="CXN16" i="3"/>
  <c r="CXK16" i="3"/>
  <c r="CXJ16" i="3"/>
  <c r="CXG16" i="3"/>
  <c r="CXF16" i="3"/>
  <c r="CXD16" i="3"/>
  <c r="CXC16" i="3"/>
  <c r="CXB16" i="3"/>
  <c r="CWY16" i="3"/>
  <c r="CWX16" i="3"/>
  <c r="CWU16" i="3"/>
  <c r="CWT16" i="3"/>
  <c r="CWR16" i="3"/>
  <c r="CWQ16" i="3"/>
  <c r="CWP16" i="3"/>
  <c r="CWM16" i="3"/>
  <c r="CWL16" i="3"/>
  <c r="CWI16" i="3"/>
  <c r="CWH16" i="3"/>
  <c r="CWE16" i="3"/>
  <c r="CWD16" i="3"/>
  <c r="CWB16" i="3"/>
  <c r="CWA16" i="3"/>
  <c r="CVZ16" i="3"/>
  <c r="CVW16" i="3"/>
  <c r="CVV16" i="3"/>
  <c r="CVS16" i="3"/>
  <c r="CVR16" i="3"/>
  <c r="CVO16" i="3"/>
  <c r="CVN16" i="3"/>
  <c r="CVK16" i="3"/>
  <c r="CVJ16" i="3"/>
  <c r="CVH16" i="3"/>
  <c r="CVG16" i="3"/>
  <c r="CVF16" i="3"/>
  <c r="CVD16" i="3"/>
  <c r="CVC16" i="3"/>
  <c r="CVB16" i="3"/>
  <c r="CUY16" i="3"/>
  <c r="CUX16" i="3"/>
  <c r="CUU16" i="3"/>
  <c r="CUT16" i="3"/>
  <c r="CUQ16" i="3"/>
  <c r="CUP16" i="3"/>
  <c r="CUM16" i="3"/>
  <c r="CUL16" i="3"/>
  <c r="CUI16" i="3"/>
  <c r="CUH16" i="3"/>
  <c r="CUF16" i="3"/>
  <c r="CUE16" i="3"/>
  <c r="CUD16" i="3"/>
  <c r="CUA16" i="3"/>
  <c r="CTZ16" i="3"/>
  <c r="CTW16" i="3"/>
  <c r="CTV16" i="3"/>
  <c r="CTS16" i="3"/>
  <c r="CTR16" i="3"/>
  <c r="CTO16" i="3"/>
  <c r="CTN16" i="3"/>
  <c r="CTL16" i="3"/>
  <c r="CTK16" i="3"/>
  <c r="CTJ16" i="3"/>
  <c r="CTG16" i="3"/>
  <c r="CTF16" i="3"/>
  <c r="CTC16" i="3"/>
  <c r="CTB16" i="3"/>
  <c r="CSZ16" i="3"/>
  <c r="CSY16" i="3"/>
  <c r="CSX16" i="3"/>
  <c r="CSU16" i="3"/>
  <c r="CST16" i="3"/>
  <c r="CSQ16" i="3"/>
  <c r="CSP16" i="3"/>
  <c r="CSM16" i="3"/>
  <c r="CSL16" i="3"/>
  <c r="CSI16" i="3"/>
  <c r="CSH16" i="3"/>
  <c r="CSE16" i="3"/>
  <c r="CSD16" i="3"/>
  <c r="CSA16" i="3"/>
  <c r="CRZ16" i="3"/>
  <c r="CRW16" i="3"/>
  <c r="CRV16" i="3"/>
  <c r="CRS16" i="3"/>
  <c r="CRR16" i="3"/>
  <c r="CRP16" i="3"/>
  <c r="CRO16" i="3"/>
  <c r="CRN16" i="3"/>
  <c r="CRL16" i="3"/>
  <c r="CRK16" i="3"/>
  <c r="CRJ16" i="3"/>
  <c r="CRG16" i="3"/>
  <c r="CRF16" i="3"/>
  <c r="CRD16" i="3"/>
  <c r="CRC16" i="3"/>
  <c r="CRB16" i="3"/>
  <c r="CQY16" i="3"/>
  <c r="CQX16" i="3"/>
  <c r="CQU16" i="3"/>
  <c r="CQT16" i="3"/>
  <c r="CQQ16" i="3"/>
  <c r="CQP16" i="3"/>
  <c r="CQM16" i="3"/>
  <c r="CQL16" i="3"/>
  <c r="CQI16" i="3"/>
  <c r="CQH16" i="3"/>
  <c r="CQE16" i="3"/>
  <c r="CQD16" i="3"/>
  <c r="CQA16" i="3"/>
  <c r="CPZ16" i="3"/>
  <c r="CPW16" i="3"/>
  <c r="CPV16" i="3"/>
  <c r="CPT16" i="3"/>
  <c r="CPS16" i="3"/>
  <c r="CPR16" i="3"/>
  <c r="CPP16" i="3"/>
  <c r="CPO16" i="3"/>
  <c r="CPN16" i="3"/>
  <c r="CPK16" i="3"/>
  <c r="CPJ16" i="3"/>
  <c r="CPG16" i="3"/>
  <c r="CPF16" i="3"/>
  <c r="CPC16" i="3"/>
  <c r="CPB16" i="3"/>
  <c r="COY16" i="3"/>
  <c r="COX16" i="3"/>
  <c r="COU16" i="3"/>
  <c r="COT16" i="3"/>
  <c r="COQ16" i="3"/>
  <c r="COP16" i="3"/>
  <c r="CON16" i="3"/>
  <c r="COM16" i="3"/>
  <c r="COL16" i="3"/>
  <c r="COJ16" i="3"/>
  <c r="COI16" i="3"/>
  <c r="COH16" i="3"/>
  <c r="COE16" i="3"/>
  <c r="COD16" i="3"/>
  <c r="COA16" i="3"/>
  <c r="CNZ16" i="3"/>
  <c r="CNX16" i="3"/>
  <c r="CNW16" i="3"/>
  <c r="CNV16" i="3"/>
  <c r="CNS16" i="3"/>
  <c r="CNR16" i="3"/>
  <c r="CNO16" i="3"/>
  <c r="CNN16" i="3"/>
  <c r="CNK16" i="3"/>
  <c r="CNJ16" i="3"/>
  <c r="CNG16" i="3"/>
  <c r="CNF16" i="3"/>
  <c r="CNC16" i="3"/>
  <c r="CNB16" i="3"/>
  <c r="CMY16" i="3"/>
  <c r="CMX16" i="3"/>
  <c r="CMU16" i="3"/>
  <c r="CMT16" i="3"/>
  <c r="CMQ16" i="3"/>
  <c r="CMP16" i="3"/>
  <c r="CMM16" i="3"/>
  <c r="CML16" i="3"/>
  <c r="CMI16" i="3"/>
  <c r="CMH16" i="3"/>
  <c r="CME16" i="3"/>
  <c r="CMD16" i="3"/>
  <c r="CMB16" i="3"/>
  <c r="CMA16" i="3"/>
  <c r="CLZ16" i="3"/>
  <c r="CLW16" i="3"/>
  <c r="CLV16" i="3"/>
  <c r="CLS16" i="3"/>
  <c r="CLR16" i="3"/>
  <c r="CLP16" i="3"/>
  <c r="CLO16" i="3"/>
  <c r="CLN16" i="3"/>
  <c r="CLK16" i="3"/>
  <c r="CLJ16" i="3"/>
  <c r="CLG16" i="3"/>
  <c r="CLF16" i="3"/>
  <c r="CLC16" i="3"/>
  <c r="CLB16" i="3"/>
  <c r="CKY16" i="3"/>
  <c r="CKX16" i="3"/>
  <c r="CKU16" i="3"/>
  <c r="CKT16" i="3"/>
  <c r="CKQ16" i="3"/>
  <c r="CKP16" i="3"/>
  <c r="CKM16" i="3"/>
  <c r="CKL16" i="3"/>
  <c r="CKI16" i="3"/>
  <c r="CKH16" i="3"/>
  <c r="CKF16" i="3"/>
  <c r="CKE16" i="3"/>
  <c r="CKD16" i="3"/>
  <c r="CKB16" i="3"/>
  <c r="CKA16" i="3"/>
  <c r="CJZ16" i="3"/>
  <c r="CJW16" i="3"/>
  <c r="CJV16" i="3"/>
  <c r="CJS16" i="3"/>
  <c r="CJR16" i="3"/>
  <c r="CJO16" i="3"/>
  <c r="CJN16" i="3"/>
  <c r="CJK16" i="3"/>
  <c r="CJJ16" i="3"/>
  <c r="CJG16" i="3"/>
  <c r="CJF16" i="3"/>
  <c r="CJC16" i="3"/>
  <c r="CJB16" i="3"/>
  <c r="CIZ16" i="3"/>
  <c r="CIY16" i="3"/>
  <c r="CIX16" i="3"/>
  <c r="CIV16" i="3"/>
  <c r="CIU16" i="3"/>
  <c r="CIT16" i="3"/>
  <c r="CIQ16" i="3"/>
  <c r="CIP16" i="3"/>
  <c r="CIM16" i="3"/>
  <c r="CIL16" i="3"/>
  <c r="CIJ16" i="3"/>
  <c r="CII16" i="3"/>
  <c r="CIH16" i="3"/>
  <c r="CIE16" i="3"/>
  <c r="CID16" i="3"/>
  <c r="CIA16" i="3"/>
  <c r="CHZ16" i="3"/>
  <c r="CHX16" i="3"/>
  <c r="CHW16" i="3"/>
  <c r="CHV16" i="3"/>
  <c r="CHS16" i="3"/>
  <c r="CHR16" i="3"/>
  <c r="CHO16" i="3"/>
  <c r="CHN16" i="3"/>
  <c r="CHK16" i="3"/>
  <c r="CHJ16" i="3"/>
  <c r="CHG16" i="3"/>
  <c r="CHF16" i="3"/>
  <c r="CHC16" i="3"/>
  <c r="CHB16" i="3"/>
  <c r="CGY16" i="3"/>
  <c r="CGX16" i="3"/>
  <c r="CGU16" i="3"/>
  <c r="CGT16" i="3"/>
  <c r="CGQ16" i="3"/>
  <c r="CGP16" i="3"/>
  <c r="CGN16" i="3"/>
  <c r="CGM16" i="3"/>
  <c r="CGL16" i="3"/>
  <c r="CGJ16" i="3"/>
  <c r="CGI16" i="3"/>
  <c r="CGH16" i="3"/>
  <c r="CGE16" i="3"/>
  <c r="CGD16" i="3"/>
  <c r="CGA16" i="3"/>
  <c r="CFZ16" i="3"/>
  <c r="CFW16" i="3"/>
  <c r="CFV16" i="3"/>
  <c r="CFS16" i="3"/>
  <c r="CFR16" i="3"/>
  <c r="CFO16" i="3"/>
  <c r="CFN16" i="3"/>
  <c r="CFK16" i="3"/>
  <c r="CFJ16" i="3"/>
  <c r="CFG16" i="3"/>
  <c r="CFF16" i="3"/>
  <c r="CFC16" i="3"/>
  <c r="CFB16" i="3"/>
  <c r="CEY16" i="3"/>
  <c r="CEX16" i="3"/>
  <c r="CEU16" i="3"/>
  <c r="CET16" i="3"/>
  <c r="CER16" i="3"/>
  <c r="CEQ16" i="3"/>
  <c r="CEP16" i="3"/>
  <c r="CEN16" i="3"/>
  <c r="CEM16" i="3"/>
  <c r="CEL16" i="3"/>
  <c r="CEI16" i="3"/>
  <c r="CEH16" i="3"/>
  <c r="CEE16" i="3"/>
  <c r="CED16" i="3"/>
  <c r="CEA16" i="3"/>
  <c r="CDZ16" i="3"/>
  <c r="CDW16" i="3"/>
  <c r="CDV16" i="3"/>
  <c r="CDS16" i="3"/>
  <c r="CDR16" i="3"/>
  <c r="CDO16" i="3"/>
  <c r="CDN16" i="3"/>
  <c r="CDL16" i="3"/>
  <c r="CDK16" i="3"/>
  <c r="CDJ16" i="3"/>
  <c r="CDH16" i="3"/>
  <c r="CDG16" i="3"/>
  <c r="CDF16" i="3"/>
  <c r="CDC16" i="3"/>
  <c r="CDB16" i="3"/>
  <c r="CCY16" i="3"/>
  <c r="CCX16" i="3"/>
  <c r="CCV16" i="3"/>
  <c r="CCU16" i="3"/>
  <c r="CCT16" i="3"/>
  <c r="CCQ16" i="3"/>
  <c r="CCP16" i="3"/>
  <c r="CCM16" i="3"/>
  <c r="CCL16" i="3"/>
  <c r="CCJ16" i="3"/>
  <c r="CCI16" i="3"/>
  <c r="CCH16" i="3"/>
  <c r="CCF16" i="3"/>
  <c r="CCE16" i="3"/>
  <c r="CCD16" i="3"/>
  <c r="CCA16" i="3"/>
  <c r="CBZ16" i="3"/>
  <c r="CBW16" i="3"/>
  <c r="CBV16" i="3"/>
  <c r="CBS16" i="3"/>
  <c r="CBR16" i="3"/>
  <c r="CBO16" i="3"/>
  <c r="CBN16" i="3"/>
  <c r="CBK16" i="3"/>
  <c r="CBJ16" i="3"/>
  <c r="CBG16" i="3"/>
  <c r="CBF16" i="3"/>
  <c r="CBC16" i="3"/>
  <c r="CBB16" i="3"/>
  <c r="CAZ16" i="3"/>
  <c r="CAY16" i="3"/>
  <c r="CAX16" i="3"/>
  <c r="CAV16" i="3"/>
  <c r="CAU16" i="3"/>
  <c r="CAT16" i="3"/>
  <c r="CAR16" i="3"/>
  <c r="CAQ16" i="3"/>
  <c r="CAP16" i="3"/>
  <c r="CAM16" i="3"/>
  <c r="CAL16" i="3"/>
  <c r="CAI16" i="3"/>
  <c r="CAH16" i="3"/>
  <c r="CAE16" i="3"/>
  <c r="CAD16" i="3"/>
  <c r="CAA16" i="3"/>
  <c r="BZZ16" i="3"/>
  <c r="BZW16" i="3"/>
  <c r="BZV16" i="3"/>
  <c r="BZS16" i="3"/>
  <c r="BZR16" i="3"/>
  <c r="BZO16" i="3"/>
  <c r="BZN16" i="3"/>
  <c r="BZK16" i="3"/>
  <c r="BZJ16" i="3"/>
  <c r="BZG16" i="3"/>
  <c r="BZF16" i="3"/>
  <c r="BZD16" i="3"/>
  <c r="BZC16" i="3"/>
  <c r="BZB16" i="3"/>
  <c r="BYY16" i="3"/>
  <c r="BYX16" i="3"/>
  <c r="BYU16" i="3"/>
  <c r="BYT16" i="3"/>
  <c r="BYQ16" i="3"/>
  <c r="BYP16" i="3"/>
  <c r="BYM16" i="3"/>
  <c r="BYL16" i="3"/>
  <c r="BYI16" i="3"/>
  <c r="BYH16" i="3"/>
  <c r="BYE16" i="3"/>
  <c r="BYD16" i="3"/>
  <c r="BYA16" i="3"/>
  <c r="BXZ16" i="3"/>
  <c r="BXX16" i="3"/>
  <c r="BXW16" i="3"/>
  <c r="BXV16" i="3"/>
  <c r="BXT16" i="3"/>
  <c r="BXS16" i="3"/>
  <c r="BXR16" i="3"/>
  <c r="BXO16" i="3"/>
  <c r="BXN16" i="3"/>
  <c r="BXK16" i="3"/>
  <c r="BXJ16" i="3"/>
  <c r="BXH16" i="3"/>
  <c r="BXG16" i="3"/>
  <c r="BXF16" i="3"/>
  <c r="BXC16" i="3"/>
  <c r="BXB16" i="3"/>
  <c r="BWZ16" i="3"/>
  <c r="BWY16" i="3"/>
  <c r="BWX16" i="3"/>
  <c r="BWU16" i="3"/>
  <c r="BWT16" i="3"/>
  <c r="BWQ16" i="3"/>
  <c r="BWP16" i="3"/>
  <c r="BWM16" i="3"/>
  <c r="BWL16" i="3"/>
  <c r="BWI16" i="3"/>
  <c r="BWH16" i="3"/>
  <c r="BWE16" i="3"/>
  <c r="BWD16" i="3"/>
  <c r="BWA16" i="3"/>
  <c r="BVZ16" i="3"/>
  <c r="BVW16" i="3"/>
  <c r="BVV16" i="3"/>
  <c r="BVS16" i="3"/>
  <c r="BVR16" i="3"/>
  <c r="BVO16" i="3"/>
  <c r="BVN16" i="3"/>
  <c r="BVL16" i="3"/>
  <c r="BVK16" i="3"/>
  <c r="BVJ16" i="3"/>
  <c r="BVG16" i="3"/>
  <c r="BVF16" i="3"/>
  <c r="BVD16" i="3"/>
  <c r="BVC16" i="3"/>
  <c r="BVB16" i="3"/>
  <c r="BUY16" i="3"/>
  <c r="BUX16" i="3"/>
  <c r="BUU16" i="3"/>
  <c r="BUT16" i="3"/>
  <c r="BUQ16" i="3"/>
  <c r="BUP16" i="3"/>
  <c r="BUM16" i="3"/>
  <c r="BUL16" i="3"/>
  <c r="BUI16" i="3"/>
  <c r="BUH16" i="3"/>
  <c r="BUE16" i="3"/>
  <c r="BUD16" i="3"/>
  <c r="BUA16" i="3"/>
  <c r="BTZ16" i="3"/>
  <c r="BTW16" i="3"/>
  <c r="BTV16" i="3"/>
  <c r="BTS16" i="3"/>
  <c r="BTR16" i="3"/>
  <c r="BTP16" i="3"/>
  <c r="BTO16" i="3"/>
  <c r="BTN16" i="3"/>
  <c r="BTK16" i="3"/>
  <c r="BTJ16" i="3"/>
  <c r="BTG16" i="3"/>
  <c r="BTF16" i="3"/>
  <c r="BTD16" i="3"/>
  <c r="BTC16" i="3"/>
  <c r="BTB16" i="3"/>
  <c r="BSZ16" i="3"/>
  <c r="BSY16" i="3"/>
  <c r="BSX16" i="3"/>
  <c r="BSU16" i="3"/>
  <c r="BST16" i="3"/>
  <c r="BSQ16" i="3"/>
  <c r="BSP16" i="3"/>
  <c r="BSM16" i="3"/>
  <c r="BSL16" i="3"/>
  <c r="BSJ16" i="3"/>
  <c r="BSI16" i="3"/>
  <c r="BSH16" i="3"/>
  <c r="BSF16" i="3"/>
  <c r="BSE16" i="3"/>
  <c r="BSD16" i="3"/>
  <c r="BSA16" i="3"/>
  <c r="BRZ16" i="3"/>
  <c r="BRW16" i="3"/>
  <c r="BRV16" i="3"/>
  <c r="BRT16" i="3"/>
  <c r="BRS16" i="3"/>
  <c r="BRR16" i="3"/>
  <c r="BRP16" i="3"/>
  <c r="BRO16" i="3"/>
  <c r="BRN16" i="3"/>
  <c r="BRK16" i="3"/>
  <c r="BRJ16" i="3"/>
  <c r="BRG16" i="3"/>
  <c r="BRF16" i="3"/>
  <c r="BRC16" i="3"/>
  <c r="BRB16" i="3"/>
  <c r="BQY16" i="3"/>
  <c r="BQX16" i="3"/>
  <c r="BQU16" i="3"/>
  <c r="BQT16" i="3"/>
  <c r="BQQ16" i="3"/>
  <c r="BQP16" i="3"/>
  <c r="BQM16" i="3"/>
  <c r="BQL16" i="3"/>
  <c r="BQI16" i="3"/>
  <c r="BQH16" i="3"/>
  <c r="BQE16" i="3"/>
  <c r="BQD16" i="3"/>
  <c r="BQA16" i="3"/>
  <c r="BPZ16" i="3"/>
  <c r="BPX16" i="3"/>
  <c r="BPW16" i="3"/>
  <c r="BPV16" i="3"/>
  <c r="BPS16" i="3"/>
  <c r="BPR16" i="3"/>
  <c r="BPO16" i="3"/>
  <c r="BPN16" i="3"/>
  <c r="BPL16" i="3"/>
  <c r="BPK16" i="3"/>
  <c r="BPJ16" i="3"/>
  <c r="BPG16" i="3"/>
  <c r="BPF16" i="3"/>
  <c r="BPD16" i="3"/>
  <c r="BPC16" i="3"/>
  <c r="BPB16" i="3"/>
  <c r="BOY16" i="3"/>
  <c r="BOX16" i="3"/>
  <c r="BOU16" i="3"/>
  <c r="BOT16" i="3"/>
  <c r="BOQ16" i="3"/>
  <c r="BOP16" i="3"/>
  <c r="BOM16" i="3"/>
  <c r="BOL16" i="3"/>
  <c r="BOI16" i="3"/>
  <c r="BOH16" i="3"/>
  <c r="BOE16" i="3"/>
  <c r="BOD16" i="3"/>
  <c r="BOB16" i="3"/>
  <c r="BOA16" i="3"/>
  <c r="BNZ16" i="3"/>
  <c r="BNX16" i="3"/>
  <c r="BNW16" i="3"/>
  <c r="BNV16" i="3"/>
  <c r="BNS16" i="3"/>
  <c r="BNR16" i="3"/>
  <c r="BNP16" i="3"/>
  <c r="BNO16" i="3"/>
  <c r="BNN16" i="3"/>
  <c r="BNK16" i="3"/>
  <c r="BNJ16" i="3"/>
  <c r="BNG16" i="3"/>
  <c r="BNF16" i="3"/>
  <c r="BNC16" i="3"/>
  <c r="BNB16" i="3"/>
  <c r="BMY16" i="3"/>
  <c r="BMX16" i="3"/>
  <c r="BMV16" i="3"/>
  <c r="BMU16" i="3"/>
  <c r="BMT16" i="3"/>
  <c r="BMR16" i="3"/>
  <c r="BMQ16" i="3"/>
  <c r="BMP16" i="3"/>
  <c r="BMM16" i="3"/>
  <c r="BML16" i="3"/>
  <c r="BMI16" i="3"/>
  <c r="BMH16" i="3"/>
  <c r="BMF16" i="3"/>
  <c r="BME16" i="3"/>
  <c r="BMD16" i="3"/>
  <c r="BMB16" i="3"/>
  <c r="BMA16" i="3"/>
  <c r="BLZ16" i="3"/>
  <c r="BLW16" i="3"/>
  <c r="BLV16" i="3"/>
  <c r="BLS16" i="3"/>
  <c r="BLR16" i="3"/>
  <c r="BLO16" i="3"/>
  <c r="BLN16" i="3"/>
  <c r="BLL16" i="3"/>
  <c r="BLK16" i="3"/>
  <c r="BLJ16" i="3"/>
  <c r="BLG16" i="3"/>
  <c r="BLF16" i="3"/>
  <c r="BLC16" i="3"/>
  <c r="BLB16" i="3"/>
  <c r="BKY16" i="3"/>
  <c r="BKX16" i="3"/>
  <c r="BKU16" i="3"/>
  <c r="BKT16" i="3"/>
  <c r="BKQ16" i="3"/>
  <c r="BKP16" i="3"/>
  <c r="BKM16" i="3"/>
  <c r="BKL16" i="3"/>
  <c r="BKJ16" i="3"/>
  <c r="BKI16" i="3"/>
  <c r="BKH16" i="3"/>
  <c r="BKE16" i="3"/>
  <c r="BKD16" i="3"/>
  <c r="BKA16" i="3"/>
  <c r="BJZ16" i="3"/>
  <c r="BJX16" i="3"/>
  <c r="BJW16" i="3"/>
  <c r="BJV16" i="3"/>
  <c r="BJT16" i="3"/>
  <c r="BJS16" i="3"/>
  <c r="BJR16" i="3"/>
  <c r="BJO16" i="3"/>
  <c r="BJN16" i="3"/>
  <c r="BJK16" i="3"/>
  <c r="BJJ16" i="3"/>
  <c r="BJH16" i="3"/>
  <c r="BJG16" i="3"/>
  <c r="BJF16" i="3"/>
  <c r="BJC16" i="3"/>
  <c r="BJB16" i="3"/>
  <c r="BIY16" i="3"/>
  <c r="BIX16" i="3"/>
  <c r="BIU16" i="3"/>
  <c r="BIT16" i="3"/>
  <c r="BIQ16" i="3"/>
  <c r="BIP16" i="3"/>
  <c r="BIN16" i="3"/>
  <c r="BIM16" i="3"/>
  <c r="BIL16" i="3"/>
  <c r="BIJ16" i="3"/>
  <c r="BII16" i="3"/>
  <c r="BIH16" i="3"/>
  <c r="BIF16" i="3"/>
  <c r="BIE16" i="3"/>
  <c r="BID16" i="3"/>
  <c r="BIA16" i="3"/>
  <c r="BHZ16" i="3"/>
  <c r="BHW16" i="3"/>
  <c r="BHV16" i="3"/>
  <c r="BHS16" i="3"/>
  <c r="BHR16" i="3"/>
  <c r="BHO16" i="3"/>
  <c r="BHN16" i="3"/>
  <c r="BHL16" i="3"/>
  <c r="BHK16" i="3"/>
  <c r="BHJ16" i="3"/>
  <c r="BHH16" i="3"/>
  <c r="BHG16" i="3"/>
  <c r="BHF16" i="3"/>
  <c r="BHC16" i="3"/>
  <c r="BHB16" i="3"/>
  <c r="BGY16" i="3"/>
  <c r="BGX16" i="3"/>
  <c r="BGU16" i="3"/>
  <c r="BGT16" i="3"/>
  <c r="BGR16" i="3"/>
  <c r="BGQ16" i="3"/>
  <c r="BGP16" i="3"/>
  <c r="BGM16" i="3"/>
  <c r="BGL16" i="3"/>
  <c r="BGI16" i="3"/>
  <c r="BGH16" i="3"/>
  <c r="BGF16" i="3"/>
  <c r="BGE16" i="3"/>
  <c r="BGD16" i="3"/>
  <c r="BGB16" i="3"/>
  <c r="BGA16" i="3"/>
  <c r="BFZ16" i="3"/>
  <c r="BFW16" i="3"/>
  <c r="BFV16" i="3"/>
  <c r="BFS16" i="3"/>
  <c r="BFR16" i="3"/>
  <c r="BFO16" i="3"/>
  <c r="BFN16" i="3"/>
  <c r="BFL16" i="3"/>
  <c r="BFK16" i="3"/>
  <c r="BFJ16" i="3"/>
  <c r="BFG16" i="3"/>
  <c r="BFF16" i="3"/>
  <c r="BFC16" i="3"/>
  <c r="BFB16" i="3"/>
  <c r="BEY16" i="3"/>
  <c r="BEX16" i="3"/>
  <c r="BEV16" i="3"/>
  <c r="BEU16" i="3"/>
  <c r="BET16" i="3"/>
  <c r="BER16" i="3"/>
  <c r="BEQ16" i="3"/>
  <c r="BEP16" i="3"/>
  <c r="BEN16" i="3"/>
  <c r="BEM16" i="3"/>
  <c r="BEL16" i="3"/>
  <c r="BEI16" i="3"/>
  <c r="BEH16" i="3"/>
  <c r="BEE16" i="3"/>
  <c r="BED16" i="3"/>
  <c r="BEA16" i="3"/>
  <c r="BDZ16" i="3"/>
  <c r="BDW16" i="3"/>
  <c r="BDV16" i="3"/>
  <c r="BDS16" i="3"/>
  <c r="BDR16" i="3"/>
  <c r="BDP16" i="3"/>
  <c r="BDO16" i="3"/>
  <c r="BDN16" i="3"/>
  <c r="BDL16" i="3"/>
  <c r="BDK16" i="3"/>
  <c r="BDJ16" i="3"/>
  <c r="BDG16" i="3"/>
  <c r="BDF16" i="3"/>
  <c r="BDC16" i="3"/>
  <c r="BDB16" i="3"/>
  <c r="BCZ16" i="3"/>
  <c r="BCY16" i="3"/>
  <c r="BCX16" i="3"/>
  <c r="BCU16" i="3"/>
  <c r="BCT16" i="3"/>
  <c r="BCR16" i="3"/>
  <c r="BCQ16" i="3"/>
  <c r="BCP16" i="3"/>
  <c r="BCN16" i="3"/>
  <c r="BCM16" i="3"/>
  <c r="BCL16" i="3"/>
  <c r="BCJ16" i="3"/>
  <c r="BCI16" i="3"/>
  <c r="BCH16" i="3"/>
  <c r="BCE16" i="3"/>
  <c r="BCD16" i="3"/>
  <c r="BCA16" i="3"/>
  <c r="BBZ16" i="3"/>
  <c r="BBW16" i="3"/>
  <c r="BBV16" i="3"/>
  <c r="BBT16" i="3"/>
  <c r="BBS16" i="3"/>
  <c r="BBR16" i="3"/>
  <c r="BBP16" i="3"/>
  <c r="BBO16" i="3"/>
  <c r="BBN16" i="3"/>
  <c r="BBK16" i="3"/>
  <c r="BBJ16" i="3"/>
  <c r="BBG16" i="3"/>
  <c r="BBF16" i="3"/>
  <c r="BBD16" i="3"/>
  <c r="BBC16" i="3"/>
  <c r="BBB16" i="3"/>
  <c r="BAY16" i="3"/>
  <c r="BAX16" i="3"/>
  <c r="BAU16" i="3"/>
  <c r="BAT16" i="3"/>
  <c r="BAQ16" i="3"/>
  <c r="BAP16" i="3"/>
  <c r="BAM16" i="3"/>
  <c r="BAL16" i="3"/>
  <c r="BAI16" i="3"/>
  <c r="BAH16" i="3"/>
  <c r="BAE16" i="3"/>
  <c r="BAD16" i="3"/>
  <c r="BAA16" i="3"/>
  <c r="AZZ16" i="3"/>
  <c r="AZX16" i="3"/>
  <c r="AZW16" i="3"/>
  <c r="AZV16" i="3"/>
  <c r="AZT16" i="3"/>
  <c r="AZS16" i="3"/>
  <c r="AZR16" i="3"/>
  <c r="AZO16" i="3"/>
  <c r="AZN16" i="3"/>
  <c r="AZK16" i="3"/>
  <c r="AZJ16" i="3"/>
  <c r="AZH16" i="3"/>
  <c r="AZG16" i="3"/>
  <c r="AZF16" i="3"/>
  <c r="AZC16" i="3"/>
  <c r="AZB16" i="3"/>
  <c r="AYZ16" i="3"/>
  <c r="AYY16" i="3"/>
  <c r="AYX16" i="3"/>
  <c r="AYU16" i="3"/>
  <c r="AYT16" i="3"/>
  <c r="AYR16" i="3"/>
  <c r="AYQ16" i="3"/>
  <c r="AYP16" i="3"/>
  <c r="AYM16" i="3"/>
  <c r="AYL16" i="3"/>
  <c r="AYI16" i="3"/>
  <c r="AYH16" i="3"/>
  <c r="AYE16" i="3"/>
  <c r="AYD16" i="3"/>
  <c r="AYB16" i="3"/>
  <c r="AYA16" i="3"/>
  <c r="AXZ16" i="3"/>
  <c r="AXX16" i="3"/>
  <c r="AXW16" i="3"/>
  <c r="AXV16" i="3"/>
  <c r="AXS16" i="3"/>
  <c r="AXR16" i="3"/>
  <c r="AXO16" i="3"/>
  <c r="AXN16" i="3"/>
  <c r="AXL16" i="3"/>
  <c r="AXK16" i="3"/>
  <c r="AXJ16" i="3"/>
  <c r="AXH16" i="3"/>
  <c r="AXG16" i="3"/>
  <c r="AXF16" i="3"/>
  <c r="AXC16" i="3"/>
  <c r="AXB16" i="3"/>
  <c r="AWY16" i="3"/>
  <c r="AWX16" i="3"/>
  <c r="AWV16" i="3"/>
  <c r="AWU16" i="3"/>
  <c r="AWT16" i="3"/>
  <c r="AWR16" i="3"/>
  <c r="AWQ16" i="3"/>
  <c r="AWP16" i="3"/>
  <c r="AWM16" i="3"/>
  <c r="AWL16" i="3"/>
  <c r="AWI16" i="3"/>
  <c r="AWH16" i="3"/>
  <c r="AWF16" i="3"/>
  <c r="AWE16" i="3"/>
  <c r="AWD16" i="3"/>
  <c r="AWB16" i="3"/>
  <c r="AWA16" i="3"/>
  <c r="AVZ16" i="3"/>
  <c r="AVW16" i="3"/>
  <c r="AVV16" i="3"/>
  <c r="AVS16" i="3"/>
  <c r="AVR16" i="3"/>
  <c r="AVP16" i="3"/>
  <c r="AVO16" i="3"/>
  <c r="AVN16" i="3"/>
  <c r="AVK16" i="3"/>
  <c r="AVJ16" i="3"/>
  <c r="AVG16" i="3"/>
  <c r="AVF16" i="3"/>
  <c r="AVD16" i="3"/>
  <c r="AVC16" i="3"/>
  <c r="AVB16" i="3"/>
  <c r="AUY16" i="3"/>
  <c r="AUX16" i="3"/>
  <c r="AUU16" i="3"/>
  <c r="AUT16" i="3"/>
  <c r="AUQ16" i="3"/>
  <c r="AUP16" i="3"/>
  <c r="AUM16" i="3"/>
  <c r="AUL16" i="3"/>
  <c r="AUJ16" i="3"/>
  <c r="AUI16" i="3"/>
  <c r="AUH16" i="3"/>
  <c r="AUF16" i="3"/>
  <c r="AUE16" i="3"/>
  <c r="AUD16" i="3"/>
  <c r="AUA16" i="3"/>
  <c r="ATZ16" i="3"/>
  <c r="ATW16" i="3"/>
  <c r="ATV16" i="3"/>
  <c r="ATT16" i="3"/>
  <c r="ATS16" i="3"/>
  <c r="ATR16" i="3"/>
  <c r="ATP16" i="3"/>
  <c r="ATO16" i="3"/>
  <c r="ATN16" i="3"/>
  <c r="ATK16" i="3"/>
  <c r="ATJ16" i="3"/>
  <c r="ATG16" i="3"/>
  <c r="ATF16" i="3"/>
  <c r="ATC16" i="3"/>
  <c r="ATB16" i="3"/>
  <c r="ASZ16" i="3"/>
  <c r="ASY16" i="3"/>
  <c r="ASX16" i="3"/>
  <c r="ASU16" i="3"/>
  <c r="AST16" i="3"/>
  <c r="ASQ16" i="3"/>
  <c r="ASP16" i="3"/>
  <c r="ASN16" i="3"/>
  <c r="ASM16" i="3"/>
  <c r="ASL16" i="3"/>
  <c r="ASJ16" i="3"/>
  <c r="ASI16" i="3"/>
  <c r="ASH16" i="3"/>
  <c r="ASE16" i="3"/>
  <c r="ASD16" i="3"/>
  <c r="ASA16" i="3"/>
  <c r="ARZ16" i="3"/>
  <c r="ARX16" i="3"/>
  <c r="ARW16" i="3"/>
  <c r="ARV16" i="3"/>
  <c r="ART16" i="3"/>
  <c r="ARS16" i="3"/>
  <c r="ARR16" i="3"/>
  <c r="ARP16" i="3"/>
  <c r="ARO16" i="3"/>
  <c r="ARN16" i="3"/>
  <c r="ARK16" i="3"/>
  <c r="ARJ16" i="3"/>
  <c r="ARG16" i="3"/>
  <c r="ARF16" i="3"/>
  <c r="ARC16" i="3"/>
  <c r="ARB16" i="3"/>
  <c r="AQY16" i="3"/>
  <c r="AQX16" i="3"/>
  <c r="AQU16" i="3"/>
  <c r="AQT16" i="3"/>
  <c r="AQR16" i="3"/>
  <c r="AQQ16" i="3"/>
  <c r="AQP16" i="3"/>
  <c r="AQN16" i="3"/>
  <c r="AQM16" i="3"/>
  <c r="AQL16" i="3"/>
  <c r="AQI16" i="3"/>
  <c r="AQH16" i="3"/>
  <c r="AQE16" i="3"/>
  <c r="AQD16" i="3"/>
  <c r="AQB16" i="3"/>
  <c r="AQA16" i="3"/>
  <c r="APZ16" i="3"/>
  <c r="APW16" i="3"/>
  <c r="APV16" i="3"/>
  <c r="APS16" i="3"/>
  <c r="APR16" i="3"/>
  <c r="APP16" i="3"/>
  <c r="APO16" i="3"/>
  <c r="APN16" i="3"/>
  <c r="APL16" i="3"/>
  <c r="APK16" i="3"/>
  <c r="APJ16" i="3"/>
  <c r="APG16" i="3"/>
  <c r="APF16" i="3"/>
  <c r="APC16" i="3"/>
  <c r="APB16" i="3"/>
  <c r="AOY16" i="3"/>
  <c r="AOX16" i="3"/>
  <c r="AOV16" i="3"/>
  <c r="AOU16" i="3"/>
  <c r="AOT16" i="3"/>
  <c r="AOR16" i="3"/>
  <c r="AOQ16" i="3"/>
  <c r="AOP16" i="3"/>
  <c r="AOM16" i="3"/>
  <c r="AOL16" i="3"/>
  <c r="AOI16" i="3"/>
  <c r="AOH16" i="3"/>
  <c r="AOF16" i="3"/>
  <c r="AOE16" i="3"/>
  <c r="AOD16" i="3"/>
  <c r="AOB16" i="3"/>
  <c r="AOA16" i="3"/>
  <c r="ANZ16" i="3"/>
  <c r="ANX16" i="3"/>
  <c r="ANW16" i="3"/>
  <c r="ANV16" i="3"/>
  <c r="ANS16" i="3"/>
  <c r="ANR16" i="3"/>
  <c r="ANO16" i="3"/>
  <c r="ANN16" i="3"/>
  <c r="ANK16" i="3"/>
  <c r="ANJ16" i="3"/>
  <c r="ANG16" i="3"/>
  <c r="ANF16" i="3"/>
  <c r="ANC16" i="3"/>
  <c r="ANB16" i="3"/>
  <c r="AMZ16" i="3"/>
  <c r="AMY16" i="3"/>
  <c r="AMX16" i="3"/>
  <c r="AMV16" i="3"/>
  <c r="AMU16" i="3"/>
  <c r="AMT16" i="3"/>
  <c r="AMQ16" i="3"/>
  <c r="AMP16" i="3"/>
  <c r="AMM16" i="3"/>
  <c r="AML16" i="3"/>
  <c r="AMI16" i="3"/>
  <c r="AMH16" i="3"/>
  <c r="AME16" i="3"/>
  <c r="AMD16" i="3"/>
  <c r="AMB16" i="3"/>
  <c r="AMA16" i="3"/>
  <c r="ALZ16" i="3"/>
  <c r="ALX16" i="3"/>
  <c r="ALW16" i="3"/>
  <c r="ALV16" i="3"/>
  <c r="ALT16" i="3"/>
  <c r="ALS16" i="3"/>
  <c r="ALR16" i="3"/>
  <c r="ALO16" i="3"/>
  <c r="ALN16" i="3"/>
  <c r="ALK16" i="3"/>
  <c r="ALJ16" i="3"/>
  <c r="ALG16" i="3"/>
  <c r="ALF16" i="3"/>
  <c r="ALD16" i="3"/>
  <c r="ALC16" i="3"/>
  <c r="ALB16" i="3"/>
  <c r="AKZ16" i="3"/>
  <c r="AKY16" i="3"/>
  <c r="AKX16" i="3"/>
  <c r="AKU16" i="3"/>
  <c r="AKT16" i="3"/>
  <c r="AKQ16" i="3"/>
  <c r="AKP16" i="3"/>
  <c r="AKN16" i="3"/>
  <c r="AKM16" i="3"/>
  <c r="AKL16" i="3"/>
  <c r="AKI16" i="3"/>
  <c r="AKH16" i="3"/>
  <c r="AKE16" i="3"/>
  <c r="AKD16" i="3"/>
  <c r="AKA16" i="3"/>
  <c r="AJZ16" i="3"/>
  <c r="AJW16" i="3"/>
  <c r="AJV16" i="3"/>
  <c r="AJS16" i="3"/>
  <c r="AJR16" i="3"/>
  <c r="AJO16" i="3"/>
  <c r="AJN16" i="3"/>
  <c r="AJK16" i="3"/>
  <c r="AJJ16" i="3"/>
  <c r="AJH16" i="3"/>
  <c r="AJG16" i="3"/>
  <c r="AJF16" i="3"/>
  <c r="AJD16" i="3"/>
  <c r="AJC16" i="3"/>
  <c r="AJB16" i="3"/>
  <c r="AIY16" i="3"/>
  <c r="AIX16" i="3"/>
  <c r="AIU16" i="3"/>
  <c r="AIT16" i="3"/>
  <c r="AIR16" i="3"/>
  <c r="AIQ16" i="3"/>
  <c r="AIP16" i="3"/>
  <c r="AIM16" i="3"/>
  <c r="AIL16" i="3"/>
  <c r="AIJ16" i="3"/>
  <c r="AII16" i="3"/>
  <c r="AIH16" i="3"/>
  <c r="AIE16" i="3"/>
  <c r="AID16" i="3"/>
  <c r="AIB16" i="3"/>
  <c r="AIA16" i="3"/>
  <c r="AHZ16" i="3"/>
  <c r="AHW16" i="3"/>
  <c r="AHV16" i="3"/>
  <c r="AHS16" i="3"/>
  <c r="AHR16" i="3"/>
  <c r="AHO16" i="3"/>
  <c r="AHN16" i="3"/>
  <c r="AHL16" i="3"/>
  <c r="AHK16" i="3"/>
  <c r="AHJ16" i="3"/>
  <c r="AHH16" i="3"/>
  <c r="AHG16" i="3"/>
  <c r="AHF16" i="3"/>
  <c r="AHC16" i="3"/>
  <c r="AHB16" i="3"/>
  <c r="AGY16" i="3"/>
  <c r="AGX16" i="3"/>
  <c r="AGV16" i="3"/>
  <c r="AGU16" i="3"/>
  <c r="AGT16" i="3"/>
  <c r="AGR16" i="3"/>
  <c r="AGQ16" i="3"/>
  <c r="AGP16" i="3"/>
  <c r="AGM16" i="3"/>
  <c r="AGL16" i="3"/>
  <c r="AGI16" i="3"/>
  <c r="AGH16" i="3"/>
  <c r="AGE16" i="3"/>
  <c r="AGD16" i="3"/>
  <c r="AGB16" i="3"/>
  <c r="AGA16" i="3"/>
  <c r="AFZ16" i="3"/>
  <c r="AFW16" i="3"/>
  <c r="AFV16" i="3"/>
  <c r="AFS16" i="3"/>
  <c r="AFR16" i="3"/>
  <c r="AFP16" i="3"/>
  <c r="AFO16" i="3"/>
  <c r="AFN16" i="3"/>
  <c r="AFL16" i="3"/>
  <c r="AFK16" i="3"/>
  <c r="AFJ16" i="3"/>
  <c r="AFG16" i="3"/>
  <c r="AFF16" i="3"/>
  <c r="AFC16" i="3"/>
  <c r="AFB16" i="3"/>
  <c r="AEZ16" i="3"/>
  <c r="H18" i="1"/>
  <c r="I18" i="1" s="1"/>
  <c r="F34" i="1"/>
  <c r="B44" i="3"/>
  <c r="H34" i="1"/>
  <c r="D28" i="3"/>
  <c r="D27" i="3" s="1"/>
  <c r="F24" i="1" s="1"/>
  <c r="D23" i="3"/>
  <c r="D36" i="3"/>
  <c r="D35" i="3"/>
  <c r="D85" i="3"/>
  <c r="D84" i="3" s="1"/>
  <c r="F55" i="1" s="1"/>
  <c r="D86" i="3"/>
  <c r="D83" i="3"/>
  <c r="F53" i="1" s="1"/>
  <c r="I53" i="1" s="1"/>
  <c r="D41" i="3"/>
  <c r="C32" i="3"/>
  <c r="B32" i="3"/>
  <c r="H27" i="1"/>
  <c r="D32" i="3"/>
  <c r="D47" i="3"/>
  <c r="D46" i="3" s="1"/>
  <c r="D69" i="3"/>
  <c r="D79" i="3" s="1"/>
  <c r="D78" i="3" s="1"/>
  <c r="F52" i="1" s="1"/>
  <c r="D20" i="3"/>
  <c r="D19" i="3" s="1"/>
  <c r="D13" i="3"/>
  <c r="D9" i="3"/>
  <c r="D11" i="3"/>
  <c r="D7" i="3"/>
  <c r="D6" i="3"/>
  <c r="D4" i="3"/>
  <c r="D17" i="3" s="1"/>
  <c r="D16" i="3" s="1"/>
  <c r="D21" i="3"/>
  <c r="E151" i="3"/>
  <c r="G71" i="1" s="1"/>
  <c r="H71" i="1" s="1"/>
  <c r="I71" i="1" s="1"/>
  <c r="E144" i="3"/>
  <c r="G70" i="1" s="1"/>
  <c r="H70" i="1" s="1"/>
  <c r="I70" i="1" s="1"/>
  <c r="B147" i="3"/>
  <c r="F75" i="1"/>
  <c r="D123" i="3"/>
  <c r="B123" i="3"/>
  <c r="H75" i="1"/>
  <c r="D121" i="3"/>
  <c r="B121" i="3"/>
  <c r="H74" i="1"/>
  <c r="I74" i="1" s="1"/>
  <c r="H73" i="1"/>
  <c r="D120" i="3"/>
  <c r="F73" i="1"/>
  <c r="B119" i="3"/>
  <c r="B118" i="3"/>
  <c r="D96" i="3"/>
  <c r="D95" i="3"/>
  <c r="C14" i="3"/>
  <c r="B14" i="3"/>
  <c r="D44" i="3"/>
  <c r="D38" i="3"/>
  <c r="F29" i="1"/>
  <c r="D119" i="3"/>
  <c r="D14" i="3"/>
  <c r="D126" i="3"/>
  <c r="B125" i="3"/>
  <c r="B116" i="3"/>
  <c r="B114" i="3"/>
  <c r="B112" i="3"/>
  <c r="B110" i="3"/>
  <c r="B108" i="3"/>
  <c r="B106" i="3"/>
  <c r="H78" i="1"/>
  <c r="H77" i="1"/>
  <c r="H67" i="1"/>
  <c r="I67" i="1" s="1"/>
  <c r="H68" i="1"/>
  <c r="I68" i="1" s="1"/>
  <c r="H69" i="1"/>
  <c r="I69" i="1" s="1"/>
  <c r="H66" i="1"/>
  <c r="I66" i="1" s="1"/>
  <c r="B128" i="3"/>
  <c r="B126" i="3"/>
  <c r="B105" i="3"/>
  <c r="D102" i="3"/>
  <c r="D101" i="3" s="1"/>
  <c r="F63" i="1" s="1"/>
  <c r="D103" i="3"/>
  <c r="F64" i="1"/>
  <c r="B103" i="3"/>
  <c r="B101" i="3"/>
  <c r="D99" i="3"/>
  <c r="F62" i="1"/>
  <c r="B99" i="3"/>
  <c r="D97" i="3"/>
  <c r="F61" i="1" s="1"/>
  <c r="B97" i="3"/>
  <c r="H61" i="1"/>
  <c r="H62" i="1"/>
  <c r="H63" i="1"/>
  <c r="H64" i="1"/>
  <c r="H60" i="1"/>
  <c r="B94" i="3"/>
  <c r="B93" i="3"/>
  <c r="B91" i="3"/>
  <c r="B89" i="3"/>
  <c r="B87" i="3"/>
  <c r="B84" i="3"/>
  <c r="H53" i="1"/>
  <c r="H55" i="1"/>
  <c r="H56" i="1"/>
  <c r="H58" i="1"/>
  <c r="B82" i="3"/>
  <c r="B78" i="3"/>
  <c r="B77" i="3"/>
  <c r="H52" i="1"/>
  <c r="H49" i="1"/>
  <c r="H50" i="1"/>
  <c r="F50" i="1"/>
  <c r="B75" i="3"/>
  <c r="D74" i="3"/>
  <c r="B73" i="3"/>
  <c r="H48" i="1"/>
  <c r="F48" i="1"/>
  <c r="B71" i="3"/>
  <c r="B68" i="3"/>
  <c r="B67" i="3"/>
  <c r="H46" i="1"/>
  <c r="H44" i="1"/>
  <c r="B65" i="3"/>
  <c r="B63" i="3"/>
  <c r="H43" i="1"/>
  <c r="H39" i="1"/>
  <c r="H40" i="1"/>
  <c r="H41" i="1"/>
  <c r="H42" i="1"/>
  <c r="D61" i="3"/>
  <c r="D59" i="3"/>
  <c r="D57" i="3"/>
  <c r="F40" i="1"/>
  <c r="F41" i="1"/>
  <c r="F42" i="1"/>
  <c r="H38" i="1"/>
  <c r="D56" i="3"/>
  <c r="D55" i="3"/>
  <c r="D52" i="3"/>
  <c r="B57" i="3"/>
  <c r="B54" i="3"/>
  <c r="D53" i="3"/>
  <c r="B61" i="3"/>
  <c r="B59" i="3"/>
  <c r="H37" i="1"/>
  <c r="B51" i="3"/>
  <c r="B49" i="3"/>
  <c r="B48" i="3"/>
  <c r="H33" i="1"/>
  <c r="H35" i="1"/>
  <c r="H32" i="1"/>
  <c r="F33" i="1"/>
  <c r="F35" i="1"/>
  <c r="B46" i="3"/>
  <c r="B42" i="3"/>
  <c r="B40" i="3"/>
  <c r="B39" i="3"/>
  <c r="D22" i="3"/>
  <c r="F21" i="1"/>
  <c r="H26" i="1"/>
  <c r="B30" i="3"/>
  <c r="B29" i="3"/>
  <c r="B37" i="3"/>
  <c r="B35" i="3"/>
  <c r="B34" i="3"/>
  <c r="D37" i="3"/>
  <c r="H30" i="1"/>
  <c r="H29" i="1"/>
  <c r="H24" i="1"/>
  <c r="B28" i="3"/>
  <c r="B27" i="3"/>
  <c r="B25" i="3"/>
  <c r="H23" i="1"/>
  <c r="H21" i="1"/>
  <c r="H20" i="1"/>
  <c r="I20" i="1" s="1"/>
  <c r="B22" i="3"/>
  <c r="B19" i="3"/>
  <c r="B18" i="3"/>
  <c r="H15" i="1"/>
  <c r="D12" i="3"/>
  <c r="F15" i="1" s="1"/>
  <c r="H11" i="1"/>
  <c r="H13" i="1"/>
  <c r="H14" i="1"/>
  <c r="I14" i="1" s="1"/>
  <c r="H12" i="1"/>
  <c r="B5" i="3"/>
  <c r="F13" i="1"/>
  <c r="B8" i="3"/>
  <c r="C8" i="3"/>
  <c r="C7" i="3"/>
  <c r="B3" i="3"/>
  <c r="D110" i="3"/>
  <c r="D108" i="3"/>
  <c r="D106" i="3"/>
  <c r="D10" i="3"/>
  <c r="F46" i="1"/>
  <c r="D94" i="3"/>
  <c r="F60" i="1" s="1"/>
  <c r="D90" i="3"/>
  <c r="D80" i="3"/>
  <c r="F54" i="1" s="1"/>
  <c r="D54" i="3"/>
  <c r="F39" i="1" s="1"/>
  <c r="D42" i="3"/>
  <c r="D49" i="3"/>
  <c r="F30" i="1"/>
  <c r="D25" i="3"/>
  <c r="F23" i="1"/>
  <c r="D5" i="3"/>
  <c r="F12" i="1" s="1"/>
  <c r="I12" i="1" s="1"/>
  <c r="D8" i="3"/>
  <c r="D30" i="3"/>
  <c r="D71" i="3"/>
  <c r="D73" i="3"/>
  <c r="F49" i="1" s="1"/>
  <c r="D40" i="3"/>
  <c r="F32" i="1" s="1"/>
  <c r="D51" i="3"/>
  <c r="F38" i="1" s="1"/>
  <c r="D75" i="3"/>
  <c r="F77" i="1"/>
  <c r="D89" i="3"/>
  <c r="F57" i="1" s="1"/>
  <c r="D92" i="3"/>
  <c r="F58" i="1" s="1"/>
  <c r="D64" i="3"/>
  <c r="F43" i="1" s="1"/>
  <c r="F37" i="1"/>
  <c r="D91" i="3"/>
  <c r="E25" i="2" l="1"/>
  <c r="F25" i="2" s="1"/>
  <c r="G25" i="2" s="1"/>
  <c r="D82" i="3"/>
  <c r="D63" i="3"/>
  <c r="D66" i="3" s="1"/>
  <c r="D88" i="3"/>
  <c r="D87" i="3" s="1"/>
  <c r="D33" i="3"/>
  <c r="D3" i="3"/>
  <c r="F11" i="1"/>
  <c r="I19" i="1"/>
  <c r="D68" i="3"/>
  <c r="D129" i="3"/>
  <c r="D128" i="3" s="1"/>
  <c r="I58" i="1"/>
  <c r="I78" i="1"/>
  <c r="I54" i="1"/>
  <c r="I60" i="1"/>
  <c r="I56" i="1"/>
  <c r="I62" i="1"/>
  <c r="I32" i="1"/>
  <c r="I23" i="1"/>
  <c r="I37" i="1"/>
  <c r="I77" i="1"/>
  <c r="I76" i="1" s="1"/>
  <c r="I33" i="1"/>
  <c r="I43" i="1"/>
  <c r="I38" i="1"/>
  <c r="I52" i="1"/>
  <c r="I11" i="1"/>
  <c r="I10" i="1" s="1"/>
  <c r="I41" i="1"/>
  <c r="I30" i="1"/>
  <c r="I46" i="1"/>
  <c r="I45" i="1" s="1"/>
  <c r="I42" i="1"/>
  <c r="I73" i="1"/>
  <c r="I39" i="1"/>
  <c r="I15" i="1"/>
  <c r="I50" i="1"/>
  <c r="I61" i="1"/>
  <c r="I27" i="1"/>
  <c r="I49" i="1"/>
  <c r="I13" i="1"/>
  <c r="I21" i="1"/>
  <c r="I63" i="1"/>
  <c r="I29" i="1"/>
  <c r="I28" i="1" s="1"/>
  <c r="I55" i="1"/>
  <c r="I26" i="1"/>
  <c r="I25" i="1" s="1"/>
  <c r="I24" i="1"/>
  <c r="I22" i="1" s="1"/>
  <c r="I35" i="1"/>
  <c r="I40" i="1"/>
  <c r="I48" i="1"/>
  <c r="I64" i="1"/>
  <c r="I75" i="1"/>
  <c r="I34" i="1"/>
  <c r="I65" i="1"/>
  <c r="I72" i="1" l="1"/>
  <c r="F44" i="1"/>
  <c r="I44" i="1" s="1"/>
  <c r="D65" i="3"/>
  <c r="I36" i="1"/>
  <c r="I51" i="1"/>
  <c r="I31" i="1"/>
  <c r="I59" i="1"/>
  <c r="I47" i="1"/>
  <c r="H82" i="1" l="1"/>
  <c r="J17" i="1" l="1"/>
  <c r="J16" i="1"/>
  <c r="J14" i="1"/>
  <c r="J71" i="1"/>
  <c r="J54" i="1"/>
  <c r="J76" i="1"/>
  <c r="J11" i="1"/>
  <c r="J67" i="1"/>
  <c r="J35" i="1"/>
  <c r="J12" i="1"/>
  <c r="J45" i="1"/>
  <c r="J41" i="1"/>
  <c r="J34" i="1"/>
  <c r="J25" i="1"/>
  <c r="J21" i="1"/>
  <c r="J56" i="1"/>
  <c r="J37" i="1"/>
  <c r="J48" i="1"/>
  <c r="J29" i="1"/>
  <c r="J31" i="1"/>
  <c r="J62" i="1"/>
  <c r="J18" i="1"/>
  <c r="J19" i="1"/>
  <c r="J75" i="1"/>
  <c r="J26" i="1"/>
  <c r="J47" i="1"/>
  <c r="J72" i="1"/>
  <c r="J53" i="1"/>
  <c r="J73" i="1"/>
  <c r="J13" i="1"/>
  <c r="J23" i="1"/>
  <c r="J59" i="1"/>
  <c r="J30" i="1"/>
  <c r="J40" i="1"/>
  <c r="J78" i="1"/>
  <c r="J63" i="1"/>
  <c r="J58" i="1"/>
  <c r="J46" i="1"/>
  <c r="J50" i="1"/>
  <c r="J20" i="1"/>
  <c r="J10" i="1"/>
  <c r="J64" i="1"/>
  <c r="J22" i="1"/>
  <c r="J65" i="1"/>
  <c r="J32" i="1"/>
  <c r="J55" i="1"/>
  <c r="J77" i="1"/>
  <c r="H80" i="1"/>
  <c r="H81" i="1" s="1"/>
  <c r="J66" i="1"/>
  <c r="J70" i="1"/>
  <c r="J74" i="1"/>
  <c r="J42" i="1"/>
  <c r="J33" i="1"/>
  <c r="J43" i="1"/>
  <c r="J15" i="1"/>
  <c r="J51" i="1"/>
  <c r="J69" i="1"/>
  <c r="J36" i="1"/>
  <c r="J68" i="1"/>
  <c r="J61" i="1"/>
  <c r="J60" i="1"/>
  <c r="J57" i="1"/>
  <c r="J27" i="1"/>
  <c r="J49" i="1"/>
  <c r="J39" i="1"/>
  <c r="J38" i="1"/>
  <c r="J44" i="1"/>
  <c r="J24" i="1"/>
  <c r="J52" i="1"/>
  <c r="J28" i="1"/>
</calcChain>
</file>

<file path=xl/sharedStrings.xml><?xml version="1.0" encoding="utf-8"?>
<sst xmlns="http://schemas.openxmlformats.org/spreadsheetml/2006/main" count="16468" uniqueCount="520">
  <si>
    <t>Obra</t>
  </si>
  <si>
    <t>Bancos</t>
  </si>
  <si>
    <t>B.D.I.</t>
  </si>
  <si>
    <t>Encargos Sociais</t>
  </si>
  <si>
    <t>Não Desonerado: embutido nos preços unitário dos insumos de mão de obra, de acordo com as bases.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</si>
  <si>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</si>
  <si>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</si>
  <si>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</si>
  <si>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</si>
  <si>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</si>
  <si>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</si>
  <si>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</si>
  <si>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</si>
  <si>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INICIAIS</t>
  </si>
  <si>
    <t xml:space="preserve"> 1.1 </t>
  </si>
  <si>
    <t>SEDOP</t>
  </si>
  <si>
    <t>Limpeza do terreno</t>
  </si>
  <si>
    <t>m²</t>
  </si>
  <si>
    <t xml:space="preserve"> 1.2 </t>
  </si>
  <si>
    <t xml:space="preserve"> 021524 </t>
  </si>
  <si>
    <t>Demolição de concreto armado c/ martelete</t>
  </si>
  <si>
    <t>m³</t>
  </si>
  <si>
    <t>Placa de obra em lona com plotagem de gráfica</t>
  </si>
  <si>
    <t xml:space="preserve"> 2 </t>
  </si>
  <si>
    <t>MOVIMENTO DE TERRA</t>
  </si>
  <si>
    <t xml:space="preserve"> 2.1 </t>
  </si>
  <si>
    <t xml:space="preserve"> 2.2 </t>
  </si>
  <si>
    <t xml:space="preserve"> 030010 </t>
  </si>
  <si>
    <t>Escavação manual ate 1.50m de profundidade</t>
  </si>
  <si>
    <t xml:space="preserve"> 3 </t>
  </si>
  <si>
    <t>ESTRUTURA</t>
  </si>
  <si>
    <t>SINAPI</t>
  </si>
  <si>
    <t>Lastro de concreto magro c/ seixo</t>
  </si>
  <si>
    <t>PAVIMENTAÇÃO</t>
  </si>
  <si>
    <t xml:space="preserve"> 4.1 </t>
  </si>
  <si>
    <t>REVESTIMENTO DE PAREDES</t>
  </si>
  <si>
    <t xml:space="preserve"> 110143 </t>
  </si>
  <si>
    <t>Chapisco de cimento e areia no traço 1:3</t>
  </si>
  <si>
    <t xml:space="preserve"> 6 </t>
  </si>
  <si>
    <t xml:space="preserve"> 6.1 </t>
  </si>
  <si>
    <t xml:space="preserve"> 180592 </t>
  </si>
  <si>
    <t>Condutor em PVC rigido soldavel - 100mm</t>
  </si>
  <si>
    <t>M</t>
  </si>
  <si>
    <t>Caixa em alvenaria de  80x80x80cm c/ tpo. concreto</t>
  </si>
  <si>
    <t>UN</t>
  </si>
  <si>
    <t xml:space="preserve"> 7 </t>
  </si>
  <si>
    <t>ELÉTRICA</t>
  </si>
  <si>
    <t xml:space="preserve"> 7.1 </t>
  </si>
  <si>
    <t>ORSE</t>
  </si>
  <si>
    <t>Refletor Slim LED 200W de potência, branco Frio, 6500k, Autovolt, marca G-light ou similar</t>
  </si>
  <si>
    <t>un</t>
  </si>
  <si>
    <t xml:space="preserve"> 101892 </t>
  </si>
  <si>
    <t>DISJUNTOR BIPOLAR TIPO NEMA, CORRENTE NOMINAL DE 10 ATÉ 50A - FORNECIMENTO E INSTALAÇÃO. AF_10/2020</t>
  </si>
  <si>
    <t xml:space="preserve"> 8 </t>
  </si>
  <si>
    <t>SERRALHERIA</t>
  </si>
  <si>
    <t xml:space="preserve"> 8.1 </t>
  </si>
  <si>
    <t xml:space="preserve"> 240244 </t>
  </si>
  <si>
    <t>Alambrado p/ quadra (tubo fo e tela de arame galv.-12 # 2")</t>
  </si>
  <si>
    <t xml:space="preserve"> 9 </t>
  </si>
  <si>
    <t>COBERTURA</t>
  </si>
  <si>
    <t xml:space="preserve"> 9.1 </t>
  </si>
  <si>
    <t xml:space="preserve"> 9.2 </t>
  </si>
  <si>
    <t xml:space="preserve"> 9.3 </t>
  </si>
  <si>
    <t xml:space="preserve"> 070708 </t>
  </si>
  <si>
    <t>Cobertura - telha de aluminio ondulada e=0,5mm</t>
  </si>
  <si>
    <t xml:space="preserve"> 10 </t>
  </si>
  <si>
    <t>PINTURA</t>
  </si>
  <si>
    <t xml:space="preserve"> 10.1 </t>
  </si>
  <si>
    <t xml:space="preserve"> 102492 </t>
  </si>
  <si>
    <t xml:space="preserve"> 10.3 </t>
  </si>
  <si>
    <t xml:space="preserve"> 100745 </t>
  </si>
  <si>
    <t xml:space="preserve"> 150586 </t>
  </si>
  <si>
    <t>Emassamento de parede c/ massa acrilica</t>
  </si>
  <si>
    <t xml:space="preserve"> 11 </t>
  </si>
  <si>
    <t>DIVERSOS</t>
  </si>
  <si>
    <t xml:space="preserve"> 11.1 </t>
  </si>
  <si>
    <t xml:space="preserve"> 050282 </t>
  </si>
  <si>
    <t>(bancos )Concreto armado Fck=18 MPA com forma aparente - 1 reaproveitamento (incl. lançamento e ade</t>
  </si>
  <si>
    <t xml:space="preserve"> 11.2 </t>
  </si>
  <si>
    <t xml:space="preserve"> 251510 </t>
  </si>
  <si>
    <t>Lixeira em tela moeda</t>
  </si>
  <si>
    <t xml:space="preserve"> 11.3 </t>
  </si>
  <si>
    <t xml:space="preserve"> 250610 </t>
  </si>
  <si>
    <t>Equipamento completo p/ quadra de esportes</t>
  </si>
  <si>
    <t>CJ</t>
  </si>
  <si>
    <t xml:space="preserve"> 11.4 </t>
  </si>
  <si>
    <t xml:space="preserve"> 251530 </t>
  </si>
  <si>
    <t>Tela de nylon</t>
  </si>
  <si>
    <t xml:space="preserve"> 11.7 </t>
  </si>
  <si>
    <t xml:space="preserve"> 12789 </t>
  </si>
  <si>
    <t>Rampa padrão para acesso de deficientes a passeio público, em concreto simples Fck=25MPa, desempolado.</t>
  </si>
  <si>
    <t xml:space="preserve"> 12 </t>
  </si>
  <si>
    <t>EQUIPAMENTOS</t>
  </si>
  <si>
    <t xml:space="preserve"> 12.1 </t>
  </si>
  <si>
    <t xml:space="preserve"> 103210 </t>
  </si>
  <si>
    <t xml:space="preserve"> 103205 </t>
  </si>
  <si>
    <t>SERVIÇOS FINAIS</t>
  </si>
  <si>
    <t xml:space="preserve"> 241318 </t>
  </si>
  <si>
    <t>Placa de inauguração  em aço inox/letras bx. relevo- (40 x 30cm)</t>
  </si>
  <si>
    <t xml:space="preserve"> 270220 </t>
  </si>
  <si>
    <t>Limpeza geral e entrega da obra</t>
  </si>
  <si>
    <r>
      <rPr>
        <b/>
        <sz val="11"/>
        <color indexed="9"/>
        <rFont val="Calibri"/>
        <family val="2"/>
      </rPr>
      <t>Nº ITEM</t>
    </r>
  </si>
  <si>
    <t>MEMÓRIA DE CALCULO  DOS SERVIÇOS</t>
  </si>
  <si>
    <r>
      <rPr>
        <b/>
        <sz val="11"/>
        <color indexed="9"/>
        <rFont val="Calibri"/>
        <family val="2"/>
      </rPr>
      <t>UNID</t>
    </r>
  </si>
  <si>
    <r>
      <rPr>
        <b/>
        <sz val="11"/>
        <color indexed="9"/>
        <rFont val="Calibri"/>
        <family val="2"/>
      </rPr>
      <t>QUANT.</t>
    </r>
  </si>
  <si>
    <r>
      <rPr>
        <b/>
        <sz val="11"/>
        <color indexed="9"/>
        <rFont val="Calibri"/>
        <family val="2"/>
      </rPr>
      <t>SERVIÇOS INICIAIS</t>
    </r>
  </si>
  <si>
    <t>1.1</t>
  </si>
  <si>
    <t>Placa da obra em chapa galvanizada</t>
  </si>
  <si>
    <t>1.1.1</t>
  </si>
  <si>
    <t>Placa da obra em chapa galvanizada 3,00x2,00</t>
  </si>
  <si>
    <t>1.2</t>
  </si>
  <si>
    <t>Tapume</t>
  </si>
  <si>
    <t>1.2.1</t>
  </si>
  <si>
    <t>1.3</t>
  </si>
  <si>
    <t>1.3.1</t>
  </si>
  <si>
    <t>2.1</t>
  </si>
  <si>
    <t>2.1.1</t>
  </si>
  <si>
    <t>2.2</t>
  </si>
  <si>
    <t>2.2.1</t>
  </si>
  <si>
    <t>3.1</t>
  </si>
  <si>
    <t>3.1.1</t>
  </si>
  <si>
    <t>3.2</t>
  </si>
  <si>
    <t>3.2.1</t>
  </si>
  <si>
    <t>Demolição manual de alvenaria de tijolo</t>
  </si>
  <si>
    <t>4.1</t>
  </si>
  <si>
    <t>4.1.1</t>
  </si>
  <si>
    <t>5.1</t>
  </si>
  <si>
    <t>5.1.1</t>
  </si>
  <si>
    <t>5.2</t>
  </si>
  <si>
    <t>5.2.1</t>
  </si>
  <si>
    <t>6.1</t>
  </si>
  <si>
    <t>6.1.1</t>
  </si>
  <si>
    <t>6.2</t>
  </si>
  <si>
    <t>6.2.1</t>
  </si>
  <si>
    <t>6.3</t>
  </si>
  <si>
    <t>6.3.1</t>
  </si>
  <si>
    <t>7.1</t>
  </si>
  <si>
    <t>7.1.1</t>
  </si>
  <si>
    <t>7.2</t>
  </si>
  <si>
    <t>7.2.1</t>
  </si>
  <si>
    <t>7.2.2</t>
  </si>
  <si>
    <t xml:space="preserve">COBERTURA </t>
  </si>
  <si>
    <t>8.1</t>
  </si>
  <si>
    <t>m</t>
  </si>
  <si>
    <t>8.1.1</t>
  </si>
  <si>
    <t>8.2</t>
  </si>
  <si>
    <t>8.2.1</t>
  </si>
  <si>
    <t>8.3</t>
  </si>
  <si>
    <t>8.3.1</t>
  </si>
  <si>
    <t>9.1</t>
  </si>
  <si>
    <t>9.1.1</t>
  </si>
  <si>
    <t>10.1</t>
  </si>
  <si>
    <t>10.1.1</t>
  </si>
  <si>
    <t>10.1.2</t>
  </si>
  <si>
    <t>11.1</t>
  </si>
  <si>
    <t>11.1.1</t>
  </si>
  <si>
    <t>12.1</t>
  </si>
  <si>
    <t>12.1.1</t>
  </si>
  <si>
    <t>12.2</t>
  </si>
  <si>
    <t>12.2.1</t>
  </si>
  <si>
    <t>BLOCO PRINCIPAL - PAV. TERREO (BANHEIRO)</t>
  </si>
  <si>
    <t>Area externa</t>
  </si>
  <si>
    <t>Possivelmento necessario para o poço antesiano existente (danificado)</t>
  </si>
  <si>
    <t>Praça e área murada</t>
  </si>
  <si>
    <t>Muro existente</t>
  </si>
  <si>
    <t>1.2.2</t>
  </si>
  <si>
    <t>Praça</t>
  </si>
  <si>
    <t xml:space="preserve"> 1.3</t>
  </si>
  <si>
    <t xml:space="preserve"> 1.4</t>
  </si>
  <si>
    <t xml:space="preserve"> 1.5</t>
  </si>
  <si>
    <t>Pilares muro</t>
  </si>
  <si>
    <t>Lados do terreno com vista para WE 22 e WE 23</t>
  </si>
  <si>
    <t>1.4</t>
  </si>
  <si>
    <t>1.4.1</t>
  </si>
  <si>
    <t>1.5</t>
  </si>
  <si>
    <t>1.5.1</t>
  </si>
  <si>
    <t>2.1.2</t>
  </si>
  <si>
    <t>Quadra</t>
  </si>
  <si>
    <t xml:space="preserve"> Reaterro compactado</t>
  </si>
  <si>
    <t xml:space="preserve"> 3.2</t>
  </si>
  <si>
    <t>Estruturas</t>
  </si>
  <si>
    <t xml:space="preserve"> Concreto armado fck=25MPA c/ forma mad. branca (incl. lançamento e adensamento) </t>
  </si>
  <si>
    <t xml:space="preserve"> 3.1</t>
  </si>
  <si>
    <t>Fundação estrutura metálica da quadra</t>
  </si>
  <si>
    <t>Mureta da quadra e dos brinquedos</t>
  </si>
  <si>
    <t>Calçadas</t>
  </si>
  <si>
    <t>INSTALAÇÕES PLUVIAIS</t>
  </si>
  <si>
    <t>Galpão metálico</t>
  </si>
  <si>
    <t>Galpão em estrutura metálica</t>
  </si>
  <si>
    <t>Para tubos de queda</t>
  </si>
  <si>
    <t>Tubos de queda</t>
  </si>
  <si>
    <t xml:space="preserve"> Conjunto ilum. tipo petala c/2 lamp. v. mercurio/poste de aço </t>
  </si>
  <si>
    <t>7.3</t>
  </si>
  <si>
    <t>7.4</t>
  </si>
  <si>
    <t>7.5</t>
  </si>
  <si>
    <t>7.6</t>
  </si>
  <si>
    <t>Cabo de cobre 1,5mm2 - 1 KV</t>
  </si>
  <si>
    <t>7.3.1</t>
  </si>
  <si>
    <t>7.3.2</t>
  </si>
  <si>
    <t>Cabo de cobre 6mm² - 1 KV</t>
  </si>
  <si>
    <t>7.4.1</t>
  </si>
  <si>
    <t>Praça e Galpão metálico</t>
  </si>
  <si>
    <t>Centro de distribuição p/ 06 disjuntores (s/ barramento)</t>
  </si>
  <si>
    <t>7.5.1</t>
  </si>
  <si>
    <t>7.6.1</t>
  </si>
  <si>
    <t xml:space="preserve">Eletroduto PVC Rígido de 1" </t>
  </si>
  <si>
    <t>7.7</t>
  </si>
  <si>
    <t xml:space="preserve"> Braçadeira tipo "D' p/ elet de 1" </t>
  </si>
  <si>
    <t>7.8</t>
  </si>
  <si>
    <t>7.8.1</t>
  </si>
  <si>
    <t>7.7.1</t>
  </si>
  <si>
    <t>Estrutura metálica p/ cobertura - 2 águas-vão 40m</t>
  </si>
  <si>
    <t xml:space="preserve"> Cumeeira em aço galvanizado</t>
  </si>
  <si>
    <t>Área de Brinquedos</t>
  </si>
  <si>
    <t>9.2</t>
  </si>
  <si>
    <t>9.2.1</t>
  </si>
  <si>
    <t>9.3</t>
  </si>
  <si>
    <t>9.3.1</t>
  </si>
  <si>
    <t>9.4</t>
  </si>
  <si>
    <t>9.4.1</t>
  </si>
  <si>
    <t>Quadra Poliesportiva e Área de brinquedos</t>
  </si>
  <si>
    <t>9.4.2</t>
  </si>
  <si>
    <t xml:space="preserve"> Acrílica para piso</t>
  </si>
  <si>
    <t>9.5</t>
  </si>
  <si>
    <t>9.5.1</t>
  </si>
  <si>
    <t>Calçada</t>
  </si>
  <si>
    <t>10.6</t>
  </si>
  <si>
    <t xml:space="preserve"> Acrilica fosca int./ext. c/massa e selador - 3 demaos</t>
  </si>
  <si>
    <t>9.6</t>
  </si>
  <si>
    <t>9.6.1</t>
  </si>
  <si>
    <t>9.7</t>
  </si>
  <si>
    <t>9.7.1</t>
  </si>
  <si>
    <t>Quadra de Esporte</t>
  </si>
  <si>
    <t>10.2</t>
  </si>
  <si>
    <t>10.2.1</t>
  </si>
  <si>
    <t>10.3</t>
  </si>
  <si>
    <t>10.3.1</t>
  </si>
  <si>
    <t>10.4</t>
  </si>
  <si>
    <t>10.4.1</t>
  </si>
  <si>
    <t>10.5</t>
  </si>
  <si>
    <t>10.5.1</t>
  </si>
  <si>
    <t>11.2</t>
  </si>
  <si>
    <t>11.2.1</t>
  </si>
  <si>
    <t>11.3</t>
  </si>
  <si>
    <t>11.3.1</t>
  </si>
  <si>
    <t>11.4</t>
  </si>
  <si>
    <t>11.4.1</t>
  </si>
  <si>
    <t>11.5</t>
  </si>
  <si>
    <t>11.5.1</t>
  </si>
  <si>
    <t>11.6</t>
  </si>
  <si>
    <t>11.6.1</t>
  </si>
  <si>
    <t>11.7</t>
  </si>
  <si>
    <t>Área do terreno</t>
  </si>
  <si>
    <t>PAISAGISMO</t>
  </si>
  <si>
    <t>Aluguel e montagem de andaime metálico</t>
  </si>
  <si>
    <t xml:space="preserve"> 1.6</t>
  </si>
  <si>
    <t>M²/Mê</t>
  </si>
  <si>
    <t>1.6</t>
  </si>
  <si>
    <t>1.6.1</t>
  </si>
  <si>
    <t xml:space="preserve"> Plantio de grama (incl. terra preta)</t>
  </si>
  <si>
    <t>Destocamento manual de arvores d=30cm</t>
  </si>
  <si>
    <t xml:space="preserve">PLANTIO DE ÁRVORE ORNAMENTAL COM ALTURA DE MUDA MAIOR QUE 2,00 M E MENOR OU IGUAL A 4,00 M </t>
  </si>
  <si>
    <t>12.3</t>
  </si>
  <si>
    <t>12.3.1</t>
  </si>
  <si>
    <t xml:space="preserve">SINAPI - 11/2022 - Pará
ORSE - 09/2022 - Sergipe
SEDOP - 09/2022 - Pará
</t>
  </si>
  <si>
    <t>Pintura com tinta alquídica de acabamento (esmalte sintético brilhante) pulverizada sobre superfícies metálicas (exceto perfil) executado em obra  (2 demãos).</t>
  </si>
  <si>
    <t>Pintura de piso com tinta acrílica, aplicação manual, 3 demãos, incluso fundo preparador. af_05/2021</t>
  </si>
  <si>
    <t>Pintura de demarcação de quadra poliesportiva com tinta acrílica, e = 5 cm, aplicação manual. af_05/2021</t>
  </si>
  <si>
    <t>Instalação de placa orientativa sobre exercícios, 2,00m x 1,00m, em tubo de aço carbono - para academia ao ar livre / academia da terceira idade - ati, instalado sobre piso de concreto existente. Af_10/2021</t>
  </si>
  <si>
    <t>Instalação de pressão de pernas triplo, em tubo de aço carbono - equipamento de ginástica para academia ao ar livre / academia da terceira idade - ati, instalado sobre piso de concreto existente. Af_10/2021</t>
  </si>
  <si>
    <t xml:space="preserve">
Simulador de caminhada triplo, em tubo de aco carbono, pintura no processo eletrostatico - equipamento de ginastica para academia ao ar livre / academia da  terceira idade - ati</t>
  </si>
  <si>
    <t>Simulador de cavalgada triplo, em tubo de aco carbono, pintura no processo eletrostatico - equipamento de ginastica para academia ao ar livre / academia da  terceira idade - ati</t>
  </si>
  <si>
    <t>Jogo de Barras</t>
  </si>
  <si>
    <t>CPU</t>
  </si>
  <si>
    <t>Elíptico Duplo</t>
  </si>
  <si>
    <t>Valor</t>
  </si>
  <si>
    <t>Equipamento Jogo de Barra</t>
  </si>
  <si>
    <t xml:space="preserve">Cimento </t>
  </si>
  <si>
    <t>índice</t>
  </si>
  <si>
    <t>Pedreiro</t>
  </si>
  <si>
    <t>h</t>
  </si>
  <si>
    <t>SC</t>
  </si>
  <si>
    <t>Unidade:</t>
  </si>
  <si>
    <t>CPU 02</t>
  </si>
  <si>
    <t>Piso e Mureta Praça</t>
  </si>
  <si>
    <t xml:space="preserve"> Calha em chapa galvanizada</t>
  </si>
  <si>
    <t>Concreto c/ seixo e junta seca e=10cm</t>
  </si>
  <si>
    <t>Cimentado liso c/ junta plastica</t>
  </si>
  <si>
    <t>Reboco com argamassa 1:6:Adit. Plast.</t>
  </si>
  <si>
    <t xml:space="preserve"> 6.3</t>
  </si>
  <si>
    <t>6.4</t>
  </si>
  <si>
    <t>6.4.1</t>
  </si>
  <si>
    <t>Condutor em PVC rigido soldavel 150mm</t>
  </si>
  <si>
    <t xml:space="preserve"> 1.7</t>
  </si>
  <si>
    <t xml:space="preserve"> Retirada de entulho - manualmente (incluindo caixa coletora) </t>
  </si>
  <si>
    <t>1.7</t>
  </si>
  <si>
    <t>praça Quadra entre WE 22 e WE 23</t>
  </si>
  <si>
    <t>Quadra e praça</t>
  </si>
  <si>
    <t>Calçada e Praça</t>
  </si>
  <si>
    <t xml:space="preserve"> 10.4</t>
  </si>
  <si>
    <t xml:space="preserve"> Esmalte s/ ferro (superf. lisa)</t>
  </si>
  <si>
    <t>10.7</t>
  </si>
  <si>
    <t>10.8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</si>
  <si>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</si>
  <si>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</si>
  <si>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</si>
  <si>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</si>
  <si>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</si>
  <si>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</si>
  <si>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</si>
  <si>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6.2</t>
  </si>
  <si>
    <t xml:space="preserve"> 6.4</t>
  </si>
  <si>
    <t xml:space="preserve"> 4.2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</si>
  <si>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</si>
  <si>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</si>
  <si>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</si>
  <si>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</si>
  <si>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</si>
  <si>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>13.1</t>
  </si>
  <si>
    <t>13.2</t>
  </si>
  <si>
    <t>13.3</t>
  </si>
  <si>
    <t>14.1</t>
  </si>
  <si>
    <t>14.2</t>
  </si>
  <si>
    <t>ITEM</t>
  </si>
  <si>
    <t>CÓDIGO</t>
  </si>
  <si>
    <t>BANCO</t>
  </si>
  <si>
    <t>DESCRIÇÃO DOS SERVIÇOS</t>
  </si>
  <si>
    <t>UNID.</t>
  </si>
  <si>
    <t>QUANT.</t>
  </si>
  <si>
    <t>PREÇO UNIT.</t>
  </si>
  <si>
    <t>PREÇO UNIT. COM BDI</t>
  </si>
  <si>
    <t>TOTAL</t>
  </si>
  <si>
    <t>PESO (%)</t>
  </si>
  <si>
    <t>ORÇAMENTO</t>
  </si>
  <si>
    <t>M²/Mês</t>
  </si>
  <si>
    <t>TOTAL SEM BDI</t>
  </si>
  <si>
    <t>TOTAL DO BDI</t>
  </si>
  <si>
    <t>TOTAL GERAL</t>
  </si>
  <si>
    <t>PREFEITURA MUNICIPAL DE ANANINDEUA - PMA</t>
  </si>
  <si>
    <t>SECRETARIA MUNICIPAL DE SANEAMENTO E INFRAESTRUTURA - SESAN</t>
  </si>
  <si>
    <t>DATA DO ORÇAMENTO: JANEIRO/2023</t>
  </si>
  <si>
    <t>Tapume com telha metálica e rede</t>
  </si>
  <si>
    <t xml:space="preserve"> 1.3 </t>
  </si>
  <si>
    <t>Tipo</t>
  </si>
  <si>
    <t>Composição</t>
  </si>
  <si>
    <t xml:space="preserve"> SESAN 1.5.2 </t>
  </si>
  <si>
    <t>Próprio</t>
  </si>
  <si>
    <t>TAPUME COM TELHA METÁLICA E REDE</t>
  </si>
  <si>
    <t>CANT - CANTEIRO DE OBRAS</t>
  </si>
  <si>
    <t>Composição Auxiliar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</si>
  <si>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</si>
  <si>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</si>
  <si>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</si>
  <si>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</si>
  <si>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</si>
  <si>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MO sem LS =&gt;</t>
  </si>
  <si>
    <t>LS =&gt;</t>
  </si>
  <si>
    <t>MO com LS =&gt;</t>
  </si>
  <si>
    <t>Valor do BDI =&gt;</t>
  </si>
  <si>
    <t>Valor com BDI =&gt;</t>
  </si>
  <si>
    <t>CPU 03</t>
  </si>
  <si>
    <t>OBRA: REFORMA DA PRAÇA ENTRE WE 22 E WE 23</t>
  </si>
  <si>
    <t>LOCAL: ENTRE AV. DR. NONATO SANOVA E SN 03, ENTRE WE 22 E WE 23 - COQUEIRO</t>
  </si>
  <si>
    <t>CRONOGRAMA</t>
  </si>
  <si>
    <t>1º Mês</t>
  </si>
  <si>
    <t>2º Mês</t>
  </si>
  <si>
    <t>3º Mês</t>
  </si>
  <si>
    <t/>
  </si>
  <si>
    <t xml:space="preserve"> 4 </t>
  </si>
  <si>
    <t xml:space="preserve"> 5 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</si>
  <si>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</si>
  <si>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</si>
  <si>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</si>
  <si>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</si>
  <si>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</si>
  <si>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</si>
  <si>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4º Mês</t>
  </si>
  <si>
    <t>100,00%
50.234,49</t>
  </si>
  <si>
    <t>100,00%
17.439,17</t>
  </si>
  <si>
    <t>100,00%
39.284,96</t>
  </si>
  <si>
    <t>100,00%
40.870,69</t>
  </si>
  <si>
    <t>100,00%
184.472,69</t>
  </si>
  <si>
    <t>100,00%
337.227,45</t>
  </si>
  <si>
    <t>100,00%
52.104,24</t>
  </si>
  <si>
    <t>100,00%
23.910,38</t>
  </si>
  <si>
    <t>100,00%
6.616,86</t>
  </si>
  <si>
    <t>TOTAL POR ETAPA</t>
  </si>
  <si>
    <t>PORCENTAGEM</t>
  </si>
  <si>
    <t>CUSTO</t>
  </si>
  <si>
    <t>PORCENTAGEM ACUMULADO</t>
  </si>
  <si>
    <t>CUSTO ACUMULADO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</si>
  <si>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</si>
  <si>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</si>
  <si>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</si>
  <si>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</si>
  <si>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</si>
  <si>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</si>
  <si>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</si>
  <si>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</si>
  <si>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</si>
  <si>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</si>
  <si>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</si>
  <si>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</si>
  <si>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</si>
  <si>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</si>
  <si>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</si>
  <si>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</si>
  <si>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</si>
  <si>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</si>
  <si>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</si>
  <si>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</si>
  <si>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</si>
  <si>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</si>
  <si>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</si>
  <si>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</si>
  <si>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</si>
  <si>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</si>
  <si>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</si>
  <si>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</si>
  <si>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</si>
  <si>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</si>
  <si>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</si>
  <si>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</si>
  <si>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</si>
  <si>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</si>
  <si>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</si>
  <si>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</si>
  <si>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</si>
  <si>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</si>
  <si>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</si>
  <si>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</si>
  <si>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</si>
  <si>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</si>
  <si>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</si>
  <si>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</si>
  <si>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</si>
  <si>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</si>
  <si>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</si>
  <si>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</si>
  <si>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</si>
  <si>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</si>
  <si>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</si>
  <si>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</si>
  <si>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</si>
  <si>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</si>
  <si>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</si>
  <si>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</si>
  <si>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</si>
  <si>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</si>
  <si>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</si>
  <si>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</si>
  <si>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</si>
  <si>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</si>
  <si>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</si>
  <si>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</si>
  <si>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</si>
  <si>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</si>
  <si>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</si>
  <si>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</si>
  <si>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</si>
  <si>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</si>
  <si>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</si>
  <si>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</si>
  <si>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</si>
  <si>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</si>
  <si>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</si>
  <si>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</si>
  <si>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</si>
  <si>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</si>
  <si>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</si>
  <si>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</si>
  <si>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</si>
  <si>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</si>
  <si>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</si>
  <si>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</si>
  <si>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</si>
  <si>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</si>
  <si>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</si>
  <si>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</si>
  <si>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</si>
  <si>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</si>
  <si>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</si>
  <si>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</si>
  <si>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</si>
  <si>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</si>
  <si>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</si>
  <si>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</si>
  <si>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</si>
  <si>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</si>
  <si>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</si>
  <si>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</si>
  <si>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</si>
  <si>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</si>
  <si>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</si>
  <si>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</si>
  <si>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</si>
  <si>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</si>
  <si>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</si>
  <si>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</si>
  <si>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</si>
  <si>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</si>
  <si>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</si>
  <si>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</si>
  <si>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</si>
  <si>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</si>
  <si>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</si>
  <si>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Composições Analíticas com Preço Unitário</t>
  </si>
  <si>
    <t>Composições Principais</t>
  </si>
  <si>
    <t>Jogo de barras</t>
  </si>
  <si>
    <t>CPU 01</t>
  </si>
  <si>
    <t xml:space="preserve"> 1.8</t>
  </si>
  <si>
    <t xml:space="preserve"> 010767 </t>
  </si>
  <si>
    <t>Barracão de madeira (incl. instalações)</t>
  </si>
  <si>
    <t>100,00%
59.519,07</t>
  </si>
  <si>
    <t>100,00%
2.540,62</t>
  </si>
  <si>
    <t>100,00%
30.494,69</t>
  </si>
  <si>
    <t>100,00%
89.007,99</t>
  </si>
  <si>
    <t>100,00%
12.491,28</t>
  </si>
  <si>
    <t>50,00%
168.613,70</t>
  </si>
  <si>
    <t>50,00%
15.247,35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</si>
</sst>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&quot;R$&quot;\ #,##0.00"/>
    <numFmt numFmtId="166" formatCode="#,##0.0000000"/>
    <numFmt numFmtId="167" formatCode="_(* #,##0.00_);_(* \(#,##0.00\);_(* &quot;-&quot;??_);_(@_)"/>
  </numFmts>
  <fonts count="47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Arial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D6D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/>
      <top style="medium">
        <color indexed="6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/>
    <xf numFmtId="0" fontId="30" fillId="0" borderId="0"/>
    <xf numFmtId="43" fontId="1" fillId="0" borderId="0" applyFont="0" applyFill="0" applyBorder="0" applyAlignment="0" applyProtection="0"/>
    <xf numFmtId="9" fontId="27" fillId="0" borderId="0" applyFill="0" applyBorder="0" applyAlignment="0" applyProtection="0"/>
    <xf numFmtId="0" fontId="27" fillId="0" borderId="0"/>
  </cellStyleXfs>
  <cellXfs count="358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12" fillId="12" borderId="0" xfId="0" applyFont="1" applyFill="1" applyAlignment="1">
      <alignment horizontal="left" vertical="top" wrapText="1"/>
    </xf>
    <xf numFmtId="0" fontId="13" fillId="13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19" fillId="20" borderId="16" xfId="0" applyFont="1" applyFill="1" applyBorder="1" applyAlignment="1">
      <alignment horizontal="right" vertical="top" wrapText="1"/>
    </xf>
    <xf numFmtId="0" fontId="21" fillId="20" borderId="16" xfId="0" applyFont="1" applyFill="1" applyBorder="1" applyAlignment="1">
      <alignment horizontal="center" vertical="top" wrapText="1"/>
    </xf>
    <xf numFmtId="0" fontId="19" fillId="20" borderId="16" xfId="0" applyFont="1" applyFill="1" applyBorder="1" applyAlignment="1">
      <alignment horizontal="center" vertical="center" wrapText="1"/>
    </xf>
    <xf numFmtId="0" fontId="22" fillId="21" borderId="16" xfId="0" applyFont="1" applyFill="1" applyBorder="1" applyAlignment="1">
      <alignment horizontal="right" vertical="top" wrapText="1"/>
    </xf>
    <xf numFmtId="0" fontId="19" fillId="21" borderId="16" xfId="0" applyFont="1" applyFill="1" applyBorder="1" applyAlignment="1">
      <alignment horizontal="center" vertical="top" wrapText="1"/>
    </xf>
    <xf numFmtId="0" fontId="19" fillId="21" borderId="16" xfId="0" applyFont="1" applyFill="1" applyBorder="1" applyAlignment="1">
      <alignment vertical="top" wrapText="1"/>
    </xf>
    <xf numFmtId="0" fontId="19" fillId="18" borderId="16" xfId="0" applyFont="1" applyFill="1" applyBorder="1" applyAlignment="1">
      <alignment horizontal="right" vertical="center"/>
    </xf>
    <xf numFmtId="0" fontId="19" fillId="18" borderId="16" xfId="0" applyFont="1" applyFill="1" applyBorder="1" applyAlignment="1">
      <alignment horizontal="left" vertical="center"/>
    </xf>
    <xf numFmtId="0" fontId="19" fillId="18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right"/>
    </xf>
    <xf numFmtId="0" fontId="23" fillId="0" borderId="16" xfId="0" applyFont="1" applyBorder="1"/>
    <xf numFmtId="0" fontId="23" fillId="0" borderId="16" xfId="0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22" fillId="21" borderId="16" xfId="0" applyFont="1" applyFill="1" applyBorder="1" applyAlignment="1">
      <alignment horizontal="center" vertical="top" wrapText="1"/>
    </xf>
    <xf numFmtId="2" fontId="19" fillId="18" borderId="16" xfId="0" applyNumberFormat="1" applyFont="1" applyFill="1" applyBorder="1" applyAlignment="1">
      <alignment horizontal="center" vertical="center"/>
    </xf>
    <xf numFmtId="2" fontId="23" fillId="19" borderId="16" xfId="0" applyNumberFormat="1" applyFont="1" applyFill="1" applyBorder="1" applyAlignment="1">
      <alignment horizontal="center"/>
    </xf>
    <xf numFmtId="0" fontId="24" fillId="18" borderId="16" xfId="0" applyFont="1" applyFill="1" applyBorder="1" applyAlignment="1">
      <alignment horizontal="right" vertical="center"/>
    </xf>
    <xf numFmtId="0" fontId="24" fillId="18" borderId="16" xfId="0" applyFont="1" applyFill="1" applyBorder="1" applyAlignment="1">
      <alignment horizontal="left" vertical="center"/>
    </xf>
    <xf numFmtId="0" fontId="24" fillId="18" borderId="16" xfId="0" applyFont="1" applyFill="1" applyBorder="1" applyAlignment="1">
      <alignment horizontal="center" vertical="center"/>
    </xf>
    <xf numFmtId="2" fontId="24" fillId="18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/>
    </xf>
    <xf numFmtId="0" fontId="19" fillId="18" borderId="16" xfId="0" applyFont="1" applyFill="1" applyBorder="1" applyAlignment="1">
      <alignment horizontal="left" vertical="center" wrapText="1"/>
    </xf>
    <xf numFmtId="2" fontId="19" fillId="20" borderId="16" xfId="0" applyNumberFormat="1" applyFont="1" applyFill="1" applyBorder="1" applyAlignment="1">
      <alignment horizontal="center" vertical="center" wrapText="1"/>
    </xf>
    <xf numFmtId="2" fontId="19" fillId="21" borderId="16" xfId="0" applyNumberFormat="1" applyFont="1" applyFill="1" applyBorder="1" applyAlignment="1">
      <alignment vertical="top" wrapText="1"/>
    </xf>
    <xf numFmtId="2" fontId="19" fillId="18" borderId="16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2" borderId="0" xfId="0" applyFill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 applyAlignment="1">
      <alignment horizontal="center"/>
    </xf>
    <xf numFmtId="4" fontId="13" fillId="13" borderId="0" xfId="0" applyNumberFormat="1" applyFont="1" applyFill="1" applyAlignment="1">
      <alignment horizontal="center" vertical="top" wrapText="1"/>
    </xf>
    <xf numFmtId="44" fontId="13" fillId="13" borderId="0" xfId="0" applyNumberFormat="1" applyFont="1" applyFill="1" applyAlignment="1">
      <alignment horizontal="center" vertical="top" wrapText="1"/>
    </xf>
    <xf numFmtId="2" fontId="0" fillId="0" borderId="16" xfId="0" applyNumberFormat="1" applyBorder="1"/>
    <xf numFmtId="0" fontId="0" fillId="0" borderId="16" xfId="0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2" fontId="26" fillId="0" borderId="16" xfId="0" applyNumberFormat="1" applyFont="1" applyBorder="1" applyAlignment="1">
      <alignment horizontal="left" vertical="center"/>
    </xf>
    <xf numFmtId="0" fontId="26" fillId="23" borderId="16" xfId="0" applyFont="1" applyFill="1" applyBorder="1" applyAlignment="1">
      <alignment horizontal="left" vertical="center"/>
    </xf>
    <xf numFmtId="2" fontId="26" fillId="23" borderId="16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19" fillId="18" borderId="17" xfId="1" applyNumberFormat="1" applyFont="1" applyFill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/>
    </xf>
    <xf numFmtId="2" fontId="19" fillId="18" borderId="18" xfId="1" applyNumberFormat="1" applyFont="1" applyFill="1" applyBorder="1" applyAlignment="1">
      <alignment horizontal="center" vertical="center"/>
    </xf>
    <xf numFmtId="2" fontId="23" fillId="0" borderId="18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16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 wrapText="1"/>
    </xf>
    <xf numFmtId="164" fontId="6" fillId="10" borderId="2" xfId="0" applyNumberFormat="1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17" fillId="17" borderId="5" xfId="0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66" fontId="7" fillId="11" borderId="1" xfId="0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0" fontId="16" fillId="24" borderId="1" xfId="0" applyFont="1" applyFill="1" applyBorder="1" applyAlignment="1">
      <alignment horizontal="center" vertical="center" wrapText="1"/>
    </xf>
    <xf numFmtId="166" fontId="16" fillId="24" borderId="1" xfId="0" applyNumberFormat="1" applyFont="1" applyFill="1" applyBorder="1" applyAlignment="1">
      <alignment horizontal="center" vertical="center" wrapText="1"/>
    </xf>
    <xf numFmtId="4" fontId="16" fillId="24" borderId="1" xfId="0" applyNumberFormat="1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center" vertical="center" wrapText="1"/>
    </xf>
    <xf numFmtId="4" fontId="16" fillId="17" borderId="0" xfId="0" applyNumberFormat="1" applyFont="1" applyFill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17" borderId="5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 vertical="top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3" fillId="25" borderId="2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2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left" vertical="center" wrapText="1"/>
    </xf>
    <xf numFmtId="0" fontId="3" fillId="25" borderId="7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left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2" fillId="17" borderId="53" xfId="0" applyFont="1" applyFill="1" applyBorder="1" applyAlignment="1">
      <alignment horizontal="center" vertical="center" wrapText="1"/>
    </xf>
    <xf numFmtId="10" fontId="12" fillId="17" borderId="45" xfId="0" applyNumberFormat="1" applyFont="1" applyFill="1" applyBorder="1" applyAlignment="1">
      <alignment horizontal="center" vertical="center" wrapText="1"/>
    </xf>
    <xf numFmtId="10" fontId="12" fillId="17" borderId="6" xfId="0" applyNumberFormat="1" applyFont="1" applyFill="1" applyBorder="1" applyAlignment="1">
      <alignment horizontal="center" vertical="center" wrapText="1"/>
    </xf>
    <xf numFmtId="165" fontId="12" fillId="17" borderId="54" xfId="0" applyNumberFormat="1" applyFont="1" applyFill="1" applyBorder="1" applyAlignment="1">
      <alignment horizontal="center" vertical="center" wrapText="1"/>
    </xf>
    <xf numFmtId="10" fontId="12" fillId="17" borderId="54" xfId="0" applyNumberFormat="1" applyFont="1" applyFill="1" applyBorder="1" applyAlignment="1">
      <alignment horizontal="center" vertical="center" wrapText="1"/>
    </xf>
    <xf numFmtId="165" fontId="12" fillId="17" borderId="24" xfId="0" applyNumberFormat="1" applyFont="1" applyFill="1" applyBorder="1" applyAlignment="1">
      <alignment horizontal="center" vertical="center" wrapText="1"/>
    </xf>
    <xf numFmtId="165" fontId="12" fillId="17" borderId="8" xfId="0" applyNumberFormat="1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65" xfId="0" applyFont="1" applyBorder="1" applyAlignment="1">
      <alignment vertical="center" wrapText="1"/>
    </xf>
    <xf numFmtId="0" fontId="33" fillId="27" borderId="6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67" xfId="0" applyFont="1" applyBorder="1"/>
    <xf numFmtId="0" fontId="34" fillId="0" borderId="10" xfId="0" applyFont="1" applyBorder="1"/>
    <xf numFmtId="0" fontId="34" fillId="0" borderId="68" xfId="0" applyFont="1" applyBorder="1"/>
    <xf numFmtId="2" fontId="32" fillId="0" borderId="29" xfId="0" applyNumberFormat="1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4" fillId="0" borderId="17" xfId="0" applyFont="1" applyBorder="1"/>
    <xf numFmtId="0" fontId="34" fillId="0" borderId="69" xfId="0" applyFont="1" applyBorder="1"/>
    <xf numFmtId="0" fontId="34" fillId="0" borderId="18" xfId="0" applyFont="1" applyBorder="1"/>
    <xf numFmtId="2" fontId="32" fillId="0" borderId="31" xfId="0" applyNumberFormat="1" applyFont="1" applyBorder="1" applyAlignment="1">
      <alignment horizontal="center"/>
    </xf>
    <xf numFmtId="0" fontId="35" fillId="28" borderId="11" xfId="0" applyFont="1" applyFill="1" applyBorder="1"/>
    <xf numFmtId="0" fontId="35" fillId="28" borderId="12" xfId="0" applyFont="1" applyFill="1" applyBorder="1"/>
    <xf numFmtId="0" fontId="35" fillId="28" borderId="70" xfId="0" applyFont="1" applyFill="1" applyBorder="1"/>
    <xf numFmtId="2" fontId="35" fillId="28" borderId="15" xfId="0" applyNumberFormat="1" applyFont="1" applyFill="1" applyBorder="1" applyAlignment="1">
      <alignment horizontal="center"/>
    </xf>
    <xf numFmtId="0" fontId="34" fillId="0" borderId="9" xfId="0" applyFont="1" applyBorder="1"/>
    <xf numFmtId="0" fontId="34" fillId="0" borderId="30" xfId="0" applyFont="1" applyBorder="1" applyAlignment="1">
      <alignment horizontal="center"/>
    </xf>
    <xf numFmtId="0" fontId="32" fillId="0" borderId="17" xfId="0" applyFont="1" applyBorder="1"/>
    <xf numFmtId="0" fontId="32" fillId="0" borderId="69" xfId="0" applyFont="1" applyBorder="1"/>
    <xf numFmtId="0" fontId="32" fillId="0" borderId="18" xfId="0" applyFont="1" applyBorder="1"/>
    <xf numFmtId="0" fontId="35" fillId="28" borderId="71" xfId="0" applyFont="1" applyFill="1" applyBorder="1"/>
    <xf numFmtId="0" fontId="35" fillId="28" borderId="69" xfId="0" applyFont="1" applyFill="1" applyBorder="1"/>
    <xf numFmtId="0" fontId="35" fillId="28" borderId="18" xfId="0" applyFont="1" applyFill="1" applyBorder="1"/>
    <xf numFmtId="2" fontId="35" fillId="28" borderId="31" xfId="0" applyNumberFormat="1" applyFont="1" applyFill="1" applyBorder="1" applyAlignment="1">
      <alignment horizontal="center"/>
    </xf>
    <xf numFmtId="0" fontId="32" fillId="0" borderId="71" xfId="0" applyFont="1" applyBorder="1"/>
    <xf numFmtId="0" fontId="32" fillId="0" borderId="31" xfId="0" applyFont="1" applyBorder="1" applyAlignment="1">
      <alignment horizontal="center" vertical="center" wrapText="1"/>
    </xf>
    <xf numFmtId="0" fontId="35" fillId="28" borderId="30" xfId="0" applyFont="1" applyFill="1" applyBorder="1" applyAlignment="1">
      <alignment horizontal="center"/>
    </xf>
    <xf numFmtId="0" fontId="35" fillId="28" borderId="17" xfId="0" applyFont="1" applyFill="1" applyBorder="1"/>
    <xf numFmtId="2" fontId="34" fillId="28" borderId="30" xfId="0" applyNumberFormat="1" applyFont="1" applyFill="1" applyBorder="1" applyAlignment="1">
      <alignment horizontal="center"/>
    </xf>
    <xf numFmtId="0" fontId="34" fillId="28" borderId="17" xfId="0" applyFont="1" applyFill="1" applyBorder="1"/>
    <xf numFmtId="0" fontId="34" fillId="28" borderId="69" xfId="0" applyFont="1" applyFill="1" applyBorder="1"/>
    <xf numFmtId="0" fontId="34" fillId="28" borderId="18" xfId="0" applyFont="1" applyFill="1" applyBorder="1"/>
    <xf numFmtId="2" fontId="34" fillId="28" borderId="31" xfId="0" applyNumberFormat="1" applyFont="1" applyFill="1" applyBorder="1" applyAlignment="1">
      <alignment horizontal="center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53" xfId="0" applyBorder="1"/>
    <xf numFmtId="43" fontId="36" fillId="0" borderId="54" xfId="5" applyFont="1" applyBorder="1"/>
    <xf numFmtId="2" fontId="37" fillId="0" borderId="54" xfId="0" applyNumberFormat="1" applyFont="1" applyBorder="1"/>
    <xf numFmtId="0" fontId="38" fillId="19" borderId="53" xfId="0" applyFont="1" applyFill="1" applyBorder="1"/>
    <xf numFmtId="0" fontId="38" fillId="19" borderId="0" xfId="0" applyFont="1" applyFill="1"/>
    <xf numFmtId="0" fontId="22" fillId="19" borderId="0" xfId="0" applyFont="1" applyFill="1"/>
    <xf numFmtId="167" fontId="39" fillId="19" borderId="54" xfId="0" applyNumberFormat="1" applyFont="1" applyFill="1" applyBorder="1"/>
    <xf numFmtId="0" fontId="0" fillId="0" borderId="54" xfId="0" applyBorder="1"/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2" fontId="34" fillId="0" borderId="29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2" fontId="41" fillId="0" borderId="31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/>
    </xf>
    <xf numFmtId="0" fontId="32" fillId="0" borderId="75" xfId="0" applyFont="1" applyBorder="1"/>
    <xf numFmtId="0" fontId="32" fillId="0" borderId="12" xfId="0" applyFont="1" applyBorder="1"/>
    <xf numFmtId="0" fontId="32" fillId="0" borderId="70" xfId="0" applyFont="1" applyBorder="1"/>
    <xf numFmtId="2" fontId="41" fillId="0" borderId="33" xfId="0" applyNumberFormat="1" applyFont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54" xfId="0" applyFont="1" applyBorder="1" applyAlignment="1">
      <alignment vertical="center" wrapText="1"/>
    </xf>
    <xf numFmtId="0" fontId="43" fillId="0" borderId="53" xfId="0" applyFont="1" applyBorder="1"/>
    <xf numFmtId="0" fontId="43" fillId="0" borderId="0" xfId="0" applyFont="1"/>
    <xf numFmtId="10" fontId="43" fillId="0" borderId="0" xfId="6" applyNumberFormat="1" applyFont="1" applyBorder="1"/>
    <xf numFmtId="0" fontId="44" fillId="0" borderId="0" xfId="0" applyFont="1"/>
    <xf numFmtId="10" fontId="45" fillId="0" borderId="54" xfId="6" applyNumberFormat="1" applyFont="1" applyBorder="1"/>
    <xf numFmtId="10" fontId="46" fillId="0" borderId="0" xfId="0" applyNumberFormat="1" applyFont="1"/>
    <xf numFmtId="10" fontId="19" fillId="0" borderId="54" xfId="0" applyNumberFormat="1" applyFont="1" applyBorder="1"/>
    <xf numFmtId="0" fontId="44" fillId="0" borderId="54" xfId="0" applyFont="1" applyBorder="1"/>
    <xf numFmtId="0" fontId="46" fillId="29" borderId="71" xfId="0" applyFont="1" applyFill="1" applyBorder="1" applyAlignment="1">
      <alignment horizontal="right"/>
    </xf>
    <xf numFmtId="0" fontId="46" fillId="29" borderId="69" xfId="0" applyFont="1" applyFill="1" applyBorder="1"/>
    <xf numFmtId="10" fontId="46" fillId="29" borderId="18" xfId="0" applyNumberFormat="1" applyFont="1" applyFill="1" applyBorder="1"/>
    <xf numFmtId="0" fontId="19" fillId="0" borderId="17" xfId="0" applyFont="1" applyBorder="1"/>
    <xf numFmtId="0" fontId="19" fillId="0" borderId="69" xfId="0" applyFont="1" applyBorder="1"/>
    <xf numFmtId="10" fontId="19" fillId="0" borderId="76" xfId="0" applyNumberFormat="1" applyFont="1" applyBorder="1"/>
    <xf numFmtId="0" fontId="44" fillId="0" borderId="53" xfId="0" applyFont="1" applyBorder="1"/>
    <xf numFmtId="0" fontId="45" fillId="0" borderId="54" xfId="0" applyFont="1" applyBorder="1" applyAlignment="1">
      <alignment horizontal="right"/>
    </xf>
    <xf numFmtId="0" fontId="27" fillId="30" borderId="23" xfId="7" applyFill="1" applyBorder="1"/>
    <xf numFmtId="0" fontId="27" fillId="30" borderId="24" xfId="7" applyFill="1" applyBorder="1"/>
    <xf numFmtId="0" fontId="29" fillId="0" borderId="16" xfId="3" applyFont="1" applyBorder="1" applyAlignment="1">
      <alignment horizontal="center" vertical="center"/>
    </xf>
    <xf numFmtId="0" fontId="27" fillId="0" borderId="16" xfId="3" applyBorder="1" applyAlignment="1">
      <alignment horizontal="center" vertical="center"/>
    </xf>
    <xf numFmtId="0" fontId="27" fillId="0" borderId="16" xfId="3" applyBorder="1" applyAlignment="1">
      <alignment vertical="center"/>
    </xf>
    <xf numFmtId="43" fontId="0" fillId="0" borderId="16" xfId="1" applyFont="1" applyBorder="1" applyAlignment="1">
      <alignment vertical="center"/>
    </xf>
    <xf numFmtId="0" fontId="29" fillId="0" borderId="16" xfId="3" applyFont="1" applyBorder="1" applyAlignment="1">
      <alignment vertical="center"/>
    </xf>
    <xf numFmtId="167" fontId="29" fillId="0" borderId="16" xfId="3" applyNumberFormat="1" applyFont="1" applyBorder="1" applyAlignment="1">
      <alignment vertical="center"/>
    </xf>
    <xf numFmtId="0" fontId="27" fillId="0" borderId="16" xfId="3" applyBorder="1" applyAlignment="1">
      <alignment vertical="center" wrapText="1"/>
    </xf>
    <xf numFmtId="167" fontId="27" fillId="0" borderId="16" xfId="3" applyNumberFormat="1" applyBorder="1" applyAlignment="1">
      <alignment vertical="center"/>
    </xf>
    <xf numFmtId="167" fontId="29" fillId="32" borderId="16" xfId="3" applyNumberFormat="1" applyFont="1" applyFill="1" applyBorder="1" applyAlignment="1">
      <alignment vertical="center"/>
    </xf>
    <xf numFmtId="0" fontId="27" fillId="0" borderId="0" xfId="3" applyAlignment="1">
      <alignment vertical="center"/>
    </xf>
    <xf numFmtId="0" fontId="7" fillId="11" borderId="83" xfId="0" applyFont="1" applyFill="1" applyBorder="1" applyAlignment="1">
      <alignment horizontal="center" vertical="center" wrapText="1"/>
    </xf>
    <xf numFmtId="166" fontId="7" fillId="11" borderId="83" xfId="0" applyNumberFormat="1" applyFont="1" applyFill="1" applyBorder="1" applyAlignment="1">
      <alignment horizontal="center" vertical="center" wrapText="1"/>
    </xf>
    <xf numFmtId="4" fontId="7" fillId="11" borderId="83" xfId="0" applyNumberFormat="1" applyFont="1" applyFill="1" applyBorder="1" applyAlignment="1">
      <alignment horizontal="center" vertical="center" wrapText="1"/>
    </xf>
    <xf numFmtId="0" fontId="7" fillId="11" borderId="84" xfId="0" applyFont="1" applyFill="1" applyBorder="1" applyAlignment="1">
      <alignment horizontal="center" vertical="center" wrapText="1"/>
    </xf>
    <xf numFmtId="4" fontId="7" fillId="11" borderId="85" xfId="0" applyNumberFormat="1" applyFont="1" applyFill="1" applyBorder="1" applyAlignment="1">
      <alignment horizontal="center" vertical="center" wrapText="1"/>
    </xf>
    <xf numFmtId="0" fontId="16" fillId="24" borderId="49" xfId="0" applyFont="1" applyFill="1" applyBorder="1" applyAlignment="1">
      <alignment horizontal="center" vertical="center" wrapText="1"/>
    </xf>
    <xf numFmtId="4" fontId="16" fillId="24" borderId="51" xfId="0" applyNumberFormat="1" applyFont="1" applyFill="1" applyBorder="1" applyAlignment="1">
      <alignment horizontal="center" vertical="center" wrapText="1"/>
    </xf>
    <xf numFmtId="0" fontId="16" fillId="17" borderId="53" xfId="0" applyFont="1" applyFill="1" applyBorder="1" applyAlignment="1">
      <alignment horizontal="center" vertical="center" wrapText="1"/>
    </xf>
    <xf numFmtId="4" fontId="16" fillId="17" borderId="54" xfId="0" applyNumberFormat="1" applyFont="1" applyFill="1" applyBorder="1" applyAlignment="1">
      <alignment horizontal="center" vertical="center" wrapText="1"/>
    </xf>
    <xf numFmtId="0" fontId="26" fillId="23" borderId="30" xfId="0" applyFont="1" applyFill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3" xfId="0" applyBorder="1"/>
    <xf numFmtId="0" fontId="0" fillId="0" borderId="24" xfId="0" applyBorder="1"/>
    <xf numFmtId="0" fontId="0" fillId="0" borderId="8" xfId="0" applyBorder="1"/>
    <xf numFmtId="2" fontId="7" fillId="0" borderId="16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165" fontId="3" fillId="7" borderId="20" xfId="0" applyNumberFormat="1" applyFont="1" applyFill="1" applyBorder="1" applyAlignment="1">
      <alignment horizontal="center" vertical="center" wrapText="1"/>
    </xf>
    <xf numFmtId="165" fontId="3" fillId="7" borderId="21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165" fontId="10" fillId="0" borderId="27" xfId="0" applyNumberFormat="1" applyFont="1" applyBorder="1" applyAlignment="1">
      <alignment horizontal="center" vertical="center" wrapText="1"/>
    </xf>
    <xf numFmtId="165" fontId="3" fillId="7" borderId="21" xfId="2" applyNumberFormat="1" applyFont="1" applyFill="1" applyBorder="1" applyAlignment="1">
      <alignment horizontal="center" vertical="center" wrapText="1"/>
    </xf>
    <xf numFmtId="2" fontId="4" fillId="8" borderId="20" xfId="0" applyNumberFormat="1" applyFont="1" applyFill="1" applyBorder="1" applyAlignment="1">
      <alignment horizontal="center" vertical="center" wrapText="1"/>
    </xf>
    <xf numFmtId="2" fontId="3" fillId="7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12" fillId="17" borderId="0" xfId="0" applyNumberFormat="1" applyFont="1" applyFill="1" applyAlignment="1">
      <alignment horizontal="center" vertical="center" wrapText="1"/>
    </xf>
    <xf numFmtId="10" fontId="12" fillId="17" borderId="0" xfId="0" applyNumberFormat="1" applyFont="1" applyFill="1" applyAlignment="1">
      <alignment horizontal="center" vertical="center" wrapText="1"/>
    </xf>
    <xf numFmtId="0" fontId="14" fillId="14" borderId="0" xfId="0" applyFont="1" applyFill="1" applyAlignment="1">
      <alignment horizontal="center" vertical="center" wrapText="1"/>
    </xf>
    <xf numFmtId="4" fontId="15" fillId="15" borderId="4" xfId="0" applyNumberFormat="1" applyFont="1" applyFill="1" applyBorder="1" applyAlignment="1">
      <alignment horizontal="center" vertical="center" wrapText="1"/>
    </xf>
    <xf numFmtId="4" fontId="15" fillId="15" borderId="5" xfId="0" applyNumberFormat="1" applyFont="1" applyFill="1" applyBorder="1" applyAlignment="1">
      <alignment horizontal="center" vertical="center" wrapText="1"/>
    </xf>
    <xf numFmtId="4" fontId="15" fillId="15" borderId="2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4" fontId="15" fillId="15" borderId="23" xfId="0" applyNumberFormat="1" applyFont="1" applyFill="1" applyBorder="1" applyAlignment="1">
      <alignment horizontal="center" vertical="center" wrapText="1"/>
    </xf>
    <xf numFmtId="4" fontId="15" fillId="15" borderId="24" xfId="0" applyNumberFormat="1" applyFont="1" applyFill="1" applyBorder="1" applyAlignment="1">
      <alignment horizontal="center" vertical="center" wrapText="1"/>
    </xf>
    <xf numFmtId="4" fontId="15" fillId="15" borderId="8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8" fillId="0" borderId="41" xfId="3" applyFont="1" applyBorder="1" applyAlignment="1">
      <alignment horizontal="center" vertical="center"/>
    </xf>
    <xf numFmtId="0" fontId="28" fillId="0" borderId="24" xfId="3" applyFont="1" applyBorder="1" applyAlignment="1">
      <alignment horizontal="center" vertical="center"/>
    </xf>
    <xf numFmtId="0" fontId="28" fillId="0" borderId="42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8" fillId="0" borderId="40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8" fillId="0" borderId="40" xfId="3" applyFont="1" applyBorder="1" applyAlignment="1">
      <alignment horizontal="center" vertical="center" wrapText="1"/>
    </xf>
    <xf numFmtId="0" fontId="28" fillId="0" borderId="36" xfId="3" applyFont="1" applyBorder="1" applyAlignment="1">
      <alignment horizontal="center" vertical="center"/>
    </xf>
    <xf numFmtId="0" fontId="28" fillId="0" borderId="37" xfId="3" applyFont="1" applyBorder="1" applyAlignment="1">
      <alignment horizontal="center" vertical="center"/>
    </xf>
    <xf numFmtId="0" fontId="28" fillId="0" borderId="38" xfId="3" applyFont="1" applyBorder="1" applyAlignment="1">
      <alignment horizontal="center" vertical="center"/>
    </xf>
    <xf numFmtId="0" fontId="12" fillId="12" borderId="43" xfId="0" applyFont="1" applyFill="1" applyBorder="1" applyAlignment="1">
      <alignment horizontal="left" vertical="top" wrapText="1"/>
    </xf>
    <xf numFmtId="10" fontId="12" fillId="12" borderId="43" xfId="0" applyNumberFormat="1" applyFont="1" applyFill="1" applyBorder="1" applyAlignment="1">
      <alignment horizontal="left" vertical="top" wrapText="1"/>
    </xf>
    <xf numFmtId="0" fontId="26" fillId="23" borderId="17" xfId="0" applyFont="1" applyFill="1" applyBorder="1" applyAlignment="1">
      <alignment horizontal="left" vertical="center"/>
    </xf>
    <xf numFmtId="0" fontId="26" fillId="23" borderId="18" xfId="0" applyFont="1" applyFill="1" applyBorder="1" applyAlignment="1">
      <alignment horizontal="left" vertical="center"/>
    </xf>
    <xf numFmtId="0" fontId="26" fillId="23" borderId="16" xfId="0" applyFont="1" applyFill="1" applyBorder="1" applyAlignment="1">
      <alignment horizontal="left" vertical="center"/>
    </xf>
    <xf numFmtId="0" fontId="2" fillId="17" borderId="1" xfId="0" applyFont="1" applyFill="1" applyBorder="1" applyAlignment="1">
      <alignment horizontal="center" vertical="center" wrapText="1"/>
    </xf>
    <xf numFmtId="0" fontId="16" fillId="17" borderId="0" xfId="0" applyFont="1" applyFill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6" fillId="24" borderId="1" xfId="0" applyFont="1" applyFill="1" applyBorder="1" applyAlignment="1">
      <alignment horizontal="center" vertical="center" wrapText="1"/>
    </xf>
    <xf numFmtId="0" fontId="12" fillId="17" borderId="55" xfId="0" applyFont="1" applyFill="1" applyBorder="1" applyAlignment="1">
      <alignment horizontal="center" vertical="center" wrapText="1"/>
    </xf>
    <xf numFmtId="0" fontId="12" fillId="17" borderId="45" xfId="0" applyFont="1" applyFill="1" applyBorder="1" applyAlignment="1">
      <alignment horizontal="center" vertical="center" wrapText="1"/>
    </xf>
    <xf numFmtId="165" fontId="12" fillId="17" borderId="45" xfId="0" applyNumberFormat="1" applyFont="1" applyFill="1" applyBorder="1" applyAlignment="1">
      <alignment horizontal="center" vertical="center" wrapText="1"/>
    </xf>
    <xf numFmtId="165" fontId="12" fillId="17" borderId="0" xfId="0" applyNumberFormat="1" applyFont="1" applyFill="1" applyAlignment="1">
      <alignment horizontal="center" vertical="center" wrapText="1"/>
    </xf>
    <xf numFmtId="165" fontId="12" fillId="17" borderId="24" xfId="0" applyNumberFormat="1" applyFont="1" applyFill="1" applyBorder="1" applyAlignment="1">
      <alignment horizontal="center" vertical="center" wrapText="1"/>
    </xf>
    <xf numFmtId="0" fontId="12" fillId="17" borderId="53" xfId="0" applyFont="1" applyFill="1" applyBorder="1" applyAlignment="1">
      <alignment horizontal="center" vertical="center" wrapText="1"/>
    </xf>
    <xf numFmtId="0" fontId="12" fillId="17" borderId="0" xfId="0" applyFont="1" applyFill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 wrapText="1"/>
    </xf>
    <xf numFmtId="0" fontId="28" fillId="0" borderId="55" xfId="3" applyFont="1" applyBorder="1" applyAlignment="1">
      <alignment horizontal="center" vertical="center"/>
    </xf>
    <xf numFmtId="0" fontId="28" fillId="0" borderId="45" xfId="3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0" fontId="28" fillId="0" borderId="23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0" fontId="28" fillId="0" borderId="53" xfId="3" applyFont="1" applyBorder="1" applyAlignment="1">
      <alignment horizontal="center" vertical="center"/>
    </xf>
    <xf numFmtId="0" fontId="28" fillId="0" borderId="54" xfId="3" applyFont="1" applyBorder="1" applyAlignment="1">
      <alignment horizontal="center" vertical="center"/>
    </xf>
    <xf numFmtId="0" fontId="28" fillId="0" borderId="53" xfId="3" applyFont="1" applyBorder="1" applyAlignment="1">
      <alignment horizontal="center" vertical="center" wrapText="1"/>
    </xf>
    <xf numFmtId="0" fontId="28" fillId="0" borderId="54" xfId="3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54" xfId="0" applyFont="1" applyBorder="1" applyAlignment="1">
      <alignment horizontal="left" wrapText="1"/>
    </xf>
    <xf numFmtId="0" fontId="44" fillId="0" borderId="24" xfId="0" applyFont="1" applyBorder="1" applyAlignment="1">
      <alignment horizontal="left" wrapText="1"/>
    </xf>
    <xf numFmtId="0" fontId="44" fillId="0" borderId="8" xfId="0" applyFont="1" applyBorder="1" applyAlignment="1">
      <alignment horizontal="left" wrapText="1"/>
    </xf>
    <xf numFmtId="0" fontId="28" fillId="0" borderId="59" xfId="3" applyFont="1" applyBorder="1" applyAlignment="1">
      <alignment horizontal="center" vertical="center"/>
    </xf>
    <xf numFmtId="0" fontId="28" fillId="0" borderId="60" xfId="3" applyFont="1" applyBorder="1" applyAlignment="1">
      <alignment horizontal="center" vertical="center"/>
    </xf>
    <xf numFmtId="0" fontId="28" fillId="0" borderId="61" xfId="3" applyFont="1" applyBorder="1" applyAlignment="1">
      <alignment horizontal="center" vertical="center"/>
    </xf>
    <xf numFmtId="0" fontId="31" fillId="26" borderId="62" xfId="4" applyFont="1" applyFill="1" applyBorder="1" applyAlignment="1">
      <alignment horizontal="center" vertical="center" wrapText="1"/>
    </xf>
    <xf numFmtId="0" fontId="31" fillId="26" borderId="63" xfId="4" applyFont="1" applyFill="1" applyBorder="1" applyAlignment="1">
      <alignment horizontal="center" vertical="center" wrapText="1"/>
    </xf>
    <xf numFmtId="0" fontId="31" fillId="26" borderId="64" xfId="4" applyFont="1" applyFill="1" applyBorder="1" applyAlignment="1">
      <alignment horizontal="center" vertical="center" wrapText="1"/>
    </xf>
    <xf numFmtId="0" fontId="2" fillId="17" borderId="4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17" borderId="19" xfId="0" applyFont="1" applyFill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7" fillId="11" borderId="83" xfId="0" applyFont="1" applyFill="1" applyBorder="1" applyAlignment="1">
      <alignment horizontal="center" vertical="center" wrapText="1"/>
    </xf>
    <xf numFmtId="0" fontId="2" fillId="17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0" borderId="17" xfId="3" applyFont="1" applyBorder="1" applyAlignment="1">
      <alignment horizontal="center" vertical="center"/>
    </xf>
    <xf numFmtId="0" fontId="29" fillId="0" borderId="69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9" fillId="32" borderId="16" xfId="3" applyFont="1" applyFill="1" applyBorder="1" applyAlignment="1">
      <alignment horizontal="center" vertical="center"/>
    </xf>
    <xf numFmtId="0" fontId="27" fillId="0" borderId="77" xfId="3" applyBorder="1" applyAlignment="1">
      <alignment horizontal="center" vertical="center"/>
    </xf>
    <xf numFmtId="0" fontId="27" fillId="0" borderId="73" xfId="3" applyBorder="1" applyAlignment="1">
      <alignment horizontal="center" vertical="center"/>
    </xf>
    <xf numFmtId="0" fontId="27" fillId="0" borderId="78" xfId="3" applyBorder="1" applyAlignment="1">
      <alignment horizontal="center" vertical="center"/>
    </xf>
    <xf numFmtId="0" fontId="27" fillId="0" borderId="79" xfId="3" applyBorder="1" applyAlignment="1">
      <alignment horizontal="center" vertical="center"/>
    </xf>
    <xf numFmtId="0" fontId="27" fillId="0" borderId="0" xfId="3" applyAlignment="1">
      <alignment horizontal="center" vertical="center"/>
    </xf>
    <xf numFmtId="0" fontId="27" fillId="0" borderId="80" xfId="3" applyBorder="1" applyAlignment="1">
      <alignment horizontal="center" vertical="center"/>
    </xf>
    <xf numFmtId="0" fontId="29" fillId="31" borderId="81" xfId="3" applyFont="1" applyFill="1" applyBorder="1" applyAlignment="1">
      <alignment horizontal="center" vertical="center"/>
    </xf>
    <xf numFmtId="0" fontId="29" fillId="31" borderId="13" xfId="3" applyFont="1" applyFill="1" applyBorder="1" applyAlignment="1">
      <alignment horizontal="center" vertical="center"/>
    </xf>
    <xf numFmtId="0" fontId="29" fillId="31" borderId="82" xfId="3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 xr:uid="{00000000-0005-0000-0000-000002000000}"/>
    <cellStyle name="Normal 4" xfId="7" xr:uid="{00000000-0005-0000-0000-000003000000}"/>
    <cellStyle name="Normal_F-06-09" xfId="4" xr:uid="{00000000-0005-0000-0000-000004000000}"/>
    <cellStyle name="Porcentagem 4" xfId="6" xr:uid="{00000000-0005-0000-0000-000005000000}"/>
    <cellStyle name="Vírgula" xfId="1" builtinId="3"/>
    <cellStyle name="Vírgula 1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2</xdr:row>
      <xdr:rowOff>142875</xdr:rowOff>
    </xdr:from>
    <xdr:to>
      <xdr:col>2</xdr:col>
      <xdr:colOff>733425</xdr:colOff>
      <xdr:row>6</xdr:row>
      <xdr:rowOff>7784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333375"/>
          <a:ext cx="1943099" cy="969810"/>
        </a:xfrm>
        <a:prstGeom prst="rect">
          <a:avLst/>
        </a:prstGeom>
      </xdr:spPr>
    </xdr:pic>
    <xdr:clientData/>
  </xdr:twoCellAnchor>
  <xdr:twoCellAnchor>
    <xdr:from>
      <xdr:col>8</xdr:col>
      <xdr:colOff>322729</xdr:colOff>
      <xdr:row>2</xdr:row>
      <xdr:rowOff>9525</xdr:rowOff>
    </xdr:from>
    <xdr:to>
      <xdr:col>9</xdr:col>
      <xdr:colOff>984250</xdr:colOff>
      <xdr:row>7</xdr:row>
      <xdr:rowOff>1058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22479" y="1205442"/>
          <a:ext cx="1656354" cy="13673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/>
            <a:t>BANCOS:</a:t>
          </a:r>
          <a:br>
            <a:rPr lang="pt-BR" sz="1100"/>
          </a:br>
          <a:r>
            <a:rPr lang="pt-BR" sz="1100"/>
            <a:t>SINAPI - 11/2022 - Pará</a:t>
          </a:r>
        </a:p>
        <a:p>
          <a:pPr algn="ctr"/>
          <a:r>
            <a:rPr lang="pt-BR" sz="1100"/>
            <a:t>ORSE - 09/2022 - Sergipe</a:t>
          </a:r>
        </a:p>
        <a:p>
          <a:pPr algn="ctr"/>
          <a:r>
            <a:rPr lang="pt-BR" sz="1100"/>
            <a:t>SEDOP - 09/2022 - Pará</a:t>
          </a:r>
        </a:p>
        <a:p>
          <a:pPr algn="ctr"/>
          <a:br>
            <a:rPr lang="pt-BR" sz="1100"/>
          </a:br>
          <a:r>
            <a:rPr lang="pt-BR" sz="1100"/>
            <a:t>B.D.I.</a:t>
          </a:r>
          <a:r>
            <a:rPr lang="pt-BR" sz="1100" baseline="0"/>
            <a:t> 19,22 %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123826</xdr:rowOff>
    </xdr:from>
    <xdr:ext cx="1518334" cy="804634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5962651"/>
          <a:ext cx="1518334" cy="80463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142876</xdr:rowOff>
    </xdr:from>
    <xdr:to>
      <xdr:col>1</xdr:col>
      <xdr:colOff>371556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42876"/>
          <a:ext cx="1524080" cy="838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238126</xdr:rowOff>
    </xdr:from>
    <xdr:to>
      <xdr:col>1</xdr:col>
      <xdr:colOff>730381</xdr:colOff>
      <xdr:row>4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38126"/>
          <a:ext cx="1949580" cy="1019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280866</xdr:colOff>
      <xdr:row>0</xdr:row>
      <xdr:rowOff>0</xdr:rowOff>
    </xdr:from>
    <xdr:to>
      <xdr:col>1</xdr:col>
      <xdr:colOff>542330</xdr:colOff>
      <xdr:row>3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866" y="0"/>
          <a:ext cx="137588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showOutlineSymbols="0" view="pageBreakPreview" topLeftCell="A81" zoomScale="90" zoomScaleNormal="90" zoomScaleSheetLayoutView="90" workbookViewId="0">
      <selection activeCell="H82" sqref="A1:J82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hidden="1" customHeight="1" x14ac:dyDescent="0.2">
      <c r="A1" s="1"/>
      <c r="B1" s="1"/>
      <c r="C1" s="1"/>
      <c r="D1" s="1" t="s">
        <v>0</v>
      </c>
      <c r="E1" s="283" t="s">
        <v>1</v>
      </c>
      <c r="F1" s="283"/>
      <c r="G1" s="283" t="s">
        <v>2</v>
      </c>
      <c r="H1" s="283"/>
      <c r="I1" s="283" t="s">
        <v>3</v>
      </c>
      <c r="J1" s="283"/>
    </row>
    <row r="2" spans="1:10" ht="79.900000000000006" hidden="1" customHeight="1" thickBot="1" x14ac:dyDescent="0.25">
      <c r="A2" s="2"/>
      <c r="B2" s="2"/>
      <c r="C2" s="2"/>
      <c r="D2" s="2" t="s">
        <v>296</v>
      </c>
      <c r="E2" s="296" t="s">
        <v>264</v>
      </c>
      <c r="F2" s="296"/>
      <c r="G2" s="297">
        <v>0.19220000000000001</v>
      </c>
      <c r="H2" s="297"/>
      <c r="I2" s="296" t="s">
        <v>4</v>
      </c>
      <c r="J2" s="296"/>
    </row>
    <row r="3" spans="1:10" ht="21.95" customHeight="1" thickTop="1" x14ac:dyDescent="0.2">
      <c r="A3" s="293" t="s">
        <v>338</v>
      </c>
      <c r="B3" s="294"/>
      <c r="C3" s="294"/>
      <c r="D3" s="294"/>
      <c r="E3" s="294"/>
      <c r="F3" s="294"/>
      <c r="G3" s="294"/>
      <c r="H3" s="294"/>
      <c r="I3" s="294"/>
      <c r="J3" s="295"/>
    </row>
    <row r="4" spans="1:10" ht="21.95" customHeight="1" x14ac:dyDescent="0.2">
      <c r="A4" s="287" t="s">
        <v>339</v>
      </c>
      <c r="B4" s="288"/>
      <c r="C4" s="288"/>
      <c r="D4" s="288"/>
      <c r="E4" s="288"/>
      <c r="F4" s="288"/>
      <c r="G4" s="288"/>
      <c r="H4" s="288"/>
      <c r="I4" s="288"/>
      <c r="J4" s="289"/>
    </row>
    <row r="5" spans="1:10" ht="21.95" customHeight="1" x14ac:dyDescent="0.2">
      <c r="A5" s="290" t="s">
        <v>361</v>
      </c>
      <c r="B5" s="291"/>
      <c r="C5" s="291"/>
      <c r="D5" s="291"/>
      <c r="E5" s="291"/>
      <c r="F5" s="291"/>
      <c r="G5" s="291"/>
      <c r="H5" s="291"/>
      <c r="I5" s="291"/>
      <c r="J5" s="292"/>
    </row>
    <row r="6" spans="1:10" ht="21.95" customHeight="1" x14ac:dyDescent="0.2">
      <c r="A6" s="287" t="s">
        <v>362</v>
      </c>
      <c r="B6" s="288"/>
      <c r="C6" s="288"/>
      <c r="D6" s="288"/>
      <c r="E6" s="288"/>
      <c r="F6" s="288"/>
      <c r="G6" s="288"/>
      <c r="H6" s="288"/>
      <c r="I6" s="288"/>
      <c r="J6" s="289"/>
    </row>
    <row r="7" spans="1:10" ht="21.95" customHeight="1" thickBot="1" x14ac:dyDescent="0.25">
      <c r="A7" s="284" t="s">
        <v>340</v>
      </c>
      <c r="B7" s="285"/>
      <c r="C7" s="285"/>
      <c r="D7" s="285"/>
      <c r="E7" s="285"/>
      <c r="F7" s="285"/>
      <c r="G7" s="285"/>
      <c r="H7" s="285"/>
      <c r="I7" s="285"/>
      <c r="J7" s="286"/>
    </row>
    <row r="8" spans="1:10" ht="21.95" customHeight="1" thickBot="1" x14ac:dyDescent="0.25">
      <c r="A8" s="268" t="s">
        <v>333</v>
      </c>
      <c r="B8" s="269"/>
      <c r="C8" s="269"/>
      <c r="D8" s="269"/>
      <c r="E8" s="269"/>
      <c r="F8" s="269"/>
      <c r="G8" s="269"/>
      <c r="H8" s="269"/>
      <c r="I8" s="269"/>
      <c r="J8" s="270"/>
    </row>
    <row r="9" spans="1:10" ht="30" customHeight="1" thickBot="1" x14ac:dyDescent="0.25">
      <c r="A9" s="94" t="s">
        <v>323</v>
      </c>
      <c r="B9" s="95" t="s">
        <v>324</v>
      </c>
      <c r="C9" s="94" t="s">
        <v>325</v>
      </c>
      <c r="D9" s="94" t="s">
        <v>326</v>
      </c>
      <c r="E9" s="96" t="s">
        <v>327</v>
      </c>
      <c r="F9" s="95" t="s">
        <v>328</v>
      </c>
      <c r="G9" s="95" t="s">
        <v>329</v>
      </c>
      <c r="H9" s="95" t="s">
        <v>330</v>
      </c>
      <c r="I9" s="95" t="s">
        <v>331</v>
      </c>
      <c r="J9" s="95" t="s">
        <v>332</v>
      </c>
    </row>
    <row r="10" spans="1:10" ht="21.95" customHeight="1" thickBot="1" x14ac:dyDescent="0.25">
      <c r="A10" s="55" t="s">
        <v>12</v>
      </c>
      <c r="B10" s="56"/>
      <c r="C10" s="57"/>
      <c r="D10" s="58" t="s">
        <v>13</v>
      </c>
      <c r="E10" s="57"/>
      <c r="F10" s="59"/>
      <c r="G10" s="57"/>
      <c r="H10" s="60"/>
      <c r="I10" s="61">
        <f>SUM(I11:I18)</f>
        <v>59519.072503548006</v>
      </c>
      <c r="J10" s="62">
        <f t="shared" ref="J10:J16" si="0">I10/$H$82</f>
        <v>6.290229971713629E-2</v>
      </c>
    </row>
    <row r="11" spans="1:10" ht="24" customHeight="1" x14ac:dyDescent="0.2">
      <c r="A11" s="86" t="s">
        <v>14</v>
      </c>
      <c r="B11" s="77">
        <v>10008</v>
      </c>
      <c r="C11" s="76" t="s">
        <v>15</v>
      </c>
      <c r="D11" s="78" t="s">
        <v>16</v>
      </c>
      <c r="E11" s="79" t="s">
        <v>17</v>
      </c>
      <c r="F11" s="80">
        <f>'Memória de Cálculo'!D4</f>
        <v>1340.4750000000001</v>
      </c>
      <c r="G11" s="248">
        <v>4.54</v>
      </c>
      <c r="H11" s="248">
        <f t="shared" ref="H11:H18" si="1">G11+G11*$G$2</f>
        <v>5.4125880000000004</v>
      </c>
      <c r="I11" s="248">
        <f>H11*F11</f>
        <v>7255.4388993000011</v>
      </c>
      <c r="J11" s="87">
        <f t="shared" si="0"/>
        <v>7.6678579323616394E-3</v>
      </c>
    </row>
    <row r="12" spans="1:10" ht="24" customHeight="1" x14ac:dyDescent="0.2">
      <c r="A12" s="88" t="s">
        <v>18</v>
      </c>
      <c r="B12" s="67" t="s">
        <v>19</v>
      </c>
      <c r="C12" s="66" t="s">
        <v>15</v>
      </c>
      <c r="D12" s="68" t="s">
        <v>20</v>
      </c>
      <c r="E12" s="70" t="s">
        <v>21</v>
      </c>
      <c r="F12" s="69">
        <f>'Memória de Cálculo'!D5</f>
        <v>17.108000000000001</v>
      </c>
      <c r="G12" s="249">
        <v>306.72000000000003</v>
      </c>
      <c r="H12" s="249">
        <f t="shared" si="1"/>
        <v>365.67158400000005</v>
      </c>
      <c r="I12" s="249">
        <f t="shared" ref="I12" si="2">H12*F12</f>
        <v>6255.9094590720015</v>
      </c>
      <c r="J12" s="89">
        <f t="shared" si="0"/>
        <v>6.6115124991969147E-3</v>
      </c>
    </row>
    <row r="13" spans="1:10" ht="24" customHeight="1" x14ac:dyDescent="0.2">
      <c r="A13" s="88" t="s">
        <v>167</v>
      </c>
      <c r="B13" s="67">
        <v>20016</v>
      </c>
      <c r="C13" s="66" t="s">
        <v>15</v>
      </c>
      <c r="D13" s="68" t="s">
        <v>123</v>
      </c>
      <c r="E13" s="70" t="s">
        <v>21</v>
      </c>
      <c r="F13" s="69">
        <f>'Memória de Cálculo'!D9</f>
        <v>32.46</v>
      </c>
      <c r="G13" s="249">
        <v>61.33</v>
      </c>
      <c r="H13" s="249">
        <f t="shared" si="1"/>
        <v>73.117626000000001</v>
      </c>
      <c r="I13" s="249">
        <f>H13*F13</f>
        <v>2373.3981399600002</v>
      </c>
      <c r="J13" s="89">
        <f t="shared" si="0"/>
        <v>2.5083085953491332E-3</v>
      </c>
    </row>
    <row r="14" spans="1:10" ht="24" customHeight="1" x14ac:dyDescent="0.2">
      <c r="A14" s="88" t="s">
        <v>168</v>
      </c>
      <c r="B14" s="67">
        <v>11340</v>
      </c>
      <c r="C14" s="66" t="s">
        <v>15</v>
      </c>
      <c r="D14" s="68" t="s">
        <v>22</v>
      </c>
      <c r="E14" s="70" t="s">
        <v>17</v>
      </c>
      <c r="F14" s="69">
        <v>18</v>
      </c>
      <c r="G14" s="249">
        <v>159.66999999999999</v>
      </c>
      <c r="H14" s="249">
        <f t="shared" si="1"/>
        <v>190.35857399999998</v>
      </c>
      <c r="I14" s="249">
        <f t="shared" ref="I14:I17" si="3">H14*F14</f>
        <v>3426.4543319999993</v>
      </c>
      <c r="J14" s="89">
        <f t="shared" si="0"/>
        <v>3.6212233876073232E-3</v>
      </c>
    </row>
    <row r="15" spans="1:10" ht="24" customHeight="1" x14ac:dyDescent="0.2">
      <c r="A15" s="88" t="s">
        <v>169</v>
      </c>
      <c r="B15" s="67">
        <v>1</v>
      </c>
      <c r="C15" s="66" t="s">
        <v>273</v>
      </c>
      <c r="D15" s="68" t="s">
        <v>341</v>
      </c>
      <c r="E15" s="70" t="s">
        <v>17</v>
      </c>
      <c r="F15" s="69">
        <f>'Memória de Cálculo'!D12</f>
        <v>132.61600000000001</v>
      </c>
      <c r="G15" s="249">
        <v>154.83000000000001</v>
      </c>
      <c r="H15" s="249">
        <f t="shared" si="1"/>
        <v>184.58832600000002</v>
      </c>
      <c r="I15" s="249">
        <f t="shared" si="3"/>
        <v>24479.365440816007</v>
      </c>
      <c r="J15" s="89">
        <f t="shared" si="0"/>
        <v>2.5870839666591358E-2</v>
      </c>
    </row>
    <row r="16" spans="1:10" ht="24" customHeight="1" x14ac:dyDescent="0.2">
      <c r="A16" s="88" t="s">
        <v>255</v>
      </c>
      <c r="B16" s="66" t="s">
        <v>511</v>
      </c>
      <c r="C16" s="66" t="s">
        <v>15</v>
      </c>
      <c r="D16" s="68" t="s">
        <v>512</v>
      </c>
      <c r="E16" s="66" t="s">
        <v>17</v>
      </c>
      <c r="F16" s="246">
        <v>6</v>
      </c>
      <c r="G16" s="247">
        <v>725.29</v>
      </c>
      <c r="H16" s="249">
        <f t="shared" si="1"/>
        <v>864.69073800000001</v>
      </c>
      <c r="I16" s="249">
        <f t="shared" si="3"/>
        <v>5188.1444279999996</v>
      </c>
      <c r="J16" s="89">
        <f t="shared" si="0"/>
        <v>5.4830527771815114E-3</v>
      </c>
    </row>
    <row r="17" spans="1:10" ht="24" customHeight="1" x14ac:dyDescent="0.2">
      <c r="A17" s="88" t="s">
        <v>293</v>
      </c>
      <c r="B17" s="67">
        <v>10786</v>
      </c>
      <c r="C17" s="66" t="s">
        <v>15</v>
      </c>
      <c r="D17" s="68" t="s">
        <v>254</v>
      </c>
      <c r="E17" s="66" t="s">
        <v>334</v>
      </c>
      <c r="F17" s="69">
        <f>'Memória de Cálculo'!D15</f>
        <v>168</v>
      </c>
      <c r="G17" s="249">
        <v>11.82</v>
      </c>
      <c r="H17" s="249">
        <f t="shared" si="1"/>
        <v>14.091804</v>
      </c>
      <c r="I17" s="249">
        <f t="shared" si="3"/>
        <v>2367.423072</v>
      </c>
      <c r="J17" s="89">
        <f t="shared" ref="J17" si="4">I17/$H$82</f>
        <v>2.5019938881495583E-3</v>
      </c>
    </row>
    <row r="18" spans="1:10" ht="24" customHeight="1" thickBot="1" x14ac:dyDescent="0.25">
      <c r="A18" s="88" t="s">
        <v>510</v>
      </c>
      <c r="B18" s="71">
        <v>20174</v>
      </c>
      <c r="C18" s="72" t="s">
        <v>15</v>
      </c>
      <c r="D18" s="73" t="s">
        <v>294</v>
      </c>
      <c r="E18" s="72" t="s">
        <v>21</v>
      </c>
      <c r="F18" s="74">
        <v>73.650000000000006</v>
      </c>
      <c r="G18" s="250">
        <v>93.08</v>
      </c>
      <c r="H18" s="250">
        <f t="shared" si="1"/>
        <v>110.969976</v>
      </c>
      <c r="I18" s="250">
        <f>F18*H18</f>
        <v>8172.9387324000008</v>
      </c>
      <c r="J18" s="91">
        <f t="shared" ref="J18:J42" si="5">I18/$H$82</f>
        <v>8.6375109706988609E-3</v>
      </c>
    </row>
    <row r="19" spans="1:10" ht="21.95" customHeight="1" thickBot="1" x14ac:dyDescent="0.25">
      <c r="A19" s="55" t="s">
        <v>23</v>
      </c>
      <c r="B19" s="56"/>
      <c r="C19" s="57"/>
      <c r="D19" s="58" t="s">
        <v>24</v>
      </c>
      <c r="E19" s="57"/>
      <c r="F19" s="258"/>
      <c r="G19" s="251"/>
      <c r="H19" s="252"/>
      <c r="I19" s="253">
        <f>SUM(I20:I21)</f>
        <v>2540.6182579200004</v>
      </c>
      <c r="J19" s="62">
        <f t="shared" si="5"/>
        <v>2.6850339631382197E-3</v>
      </c>
    </row>
    <row r="20" spans="1:10" ht="24" customHeight="1" x14ac:dyDescent="0.2">
      <c r="A20" s="86" t="s">
        <v>25</v>
      </c>
      <c r="B20" s="77">
        <v>30254</v>
      </c>
      <c r="C20" s="76" t="s">
        <v>15</v>
      </c>
      <c r="D20" s="78" t="s">
        <v>178</v>
      </c>
      <c r="E20" s="79" t="s">
        <v>21</v>
      </c>
      <c r="F20" s="80">
        <v>85</v>
      </c>
      <c r="G20" s="254">
        <v>16.32</v>
      </c>
      <c r="H20" s="248">
        <f>G20+G20*$G$2</f>
        <v>19.456704000000002</v>
      </c>
      <c r="I20" s="248">
        <f>F20*H20</f>
        <v>1653.8198400000001</v>
      </c>
      <c r="J20" s="87">
        <f t="shared" si="5"/>
        <v>1.7478274925676151E-3</v>
      </c>
    </row>
    <row r="21" spans="1:10" ht="24" customHeight="1" thickBot="1" x14ac:dyDescent="0.25">
      <c r="A21" s="90" t="s">
        <v>26</v>
      </c>
      <c r="B21" s="71" t="s">
        <v>27</v>
      </c>
      <c r="C21" s="72" t="s">
        <v>15</v>
      </c>
      <c r="D21" s="73" t="s">
        <v>28</v>
      </c>
      <c r="E21" s="75" t="s">
        <v>21</v>
      </c>
      <c r="F21" s="74">
        <f>'Memória de Cálculo'!D22</f>
        <v>10.240000000000002</v>
      </c>
      <c r="G21" s="250">
        <v>72.64</v>
      </c>
      <c r="H21" s="250">
        <f>G21+G21*$G$2</f>
        <v>86.601408000000006</v>
      </c>
      <c r="I21" s="250">
        <f t="shared" ref="I21" si="6">H21*F21</f>
        <v>886.79841792000025</v>
      </c>
      <c r="J21" s="91">
        <f t="shared" si="5"/>
        <v>9.3720647057060462E-4</v>
      </c>
    </row>
    <row r="22" spans="1:10" ht="21.95" customHeight="1" thickBot="1" x14ac:dyDescent="0.25">
      <c r="A22" s="55" t="s">
        <v>29</v>
      </c>
      <c r="B22" s="56"/>
      <c r="C22" s="57"/>
      <c r="D22" s="58" t="s">
        <v>30</v>
      </c>
      <c r="E22" s="57"/>
      <c r="F22" s="258"/>
      <c r="G22" s="251"/>
      <c r="H22" s="252"/>
      <c r="I22" s="253">
        <f>SUM(I23:I24)</f>
        <v>50234.490939744013</v>
      </c>
      <c r="J22" s="62">
        <f t="shared" si="5"/>
        <v>5.3089957089656969E-2</v>
      </c>
    </row>
    <row r="23" spans="1:10" ht="33" customHeight="1" x14ac:dyDescent="0.2">
      <c r="A23" s="86" t="s">
        <v>182</v>
      </c>
      <c r="B23" s="77">
        <v>50766</v>
      </c>
      <c r="C23" s="76" t="s">
        <v>15</v>
      </c>
      <c r="D23" s="78" t="s">
        <v>181</v>
      </c>
      <c r="E23" s="79" t="s">
        <v>21</v>
      </c>
      <c r="F23" s="80">
        <f>'Memória de Cálculo'!D25</f>
        <v>11.984000000000004</v>
      </c>
      <c r="G23" s="248">
        <v>3446.71</v>
      </c>
      <c r="H23" s="248">
        <f>G23+G23*$G$2</f>
        <v>4109.1676619999998</v>
      </c>
      <c r="I23" s="248">
        <f>H23*F23</f>
        <v>49244.265261408014</v>
      </c>
      <c r="J23" s="87">
        <f t="shared" si="5"/>
        <v>5.2043444269710346E-2</v>
      </c>
    </row>
    <row r="24" spans="1:10" ht="24" customHeight="1" thickBot="1" x14ac:dyDescent="0.25">
      <c r="A24" s="90" t="s">
        <v>179</v>
      </c>
      <c r="B24" s="71">
        <v>40257</v>
      </c>
      <c r="C24" s="72" t="s">
        <v>15</v>
      </c>
      <c r="D24" s="73" t="s">
        <v>32</v>
      </c>
      <c r="E24" s="75" t="s">
        <v>21</v>
      </c>
      <c r="F24" s="74">
        <f>'Memória de Cálculo'!D27</f>
        <v>1.0240000000000002</v>
      </c>
      <c r="G24" s="250">
        <v>811.12</v>
      </c>
      <c r="H24" s="250">
        <f>G24+G24*$G$2</f>
        <v>967.01726400000007</v>
      </c>
      <c r="I24" s="250">
        <f>H24*F24</f>
        <v>990.22567833600033</v>
      </c>
      <c r="J24" s="91">
        <f t="shared" si="5"/>
        <v>1.0465128199466257E-3</v>
      </c>
    </row>
    <row r="25" spans="1:10" ht="21.95" customHeight="1" thickBot="1" x14ac:dyDescent="0.25">
      <c r="A25" s="55">
        <v>4</v>
      </c>
      <c r="B25" s="56"/>
      <c r="C25" s="57"/>
      <c r="D25" s="58" t="s">
        <v>33</v>
      </c>
      <c r="E25" s="57"/>
      <c r="F25" s="258"/>
      <c r="G25" s="251"/>
      <c r="H25" s="252"/>
      <c r="I25" s="253">
        <f>SUM(I26:I27)</f>
        <v>30494.691872700001</v>
      </c>
      <c r="J25" s="62">
        <f t="shared" si="5"/>
        <v>3.2228093739934377E-2</v>
      </c>
    </row>
    <row r="26" spans="1:10" ht="24" customHeight="1" x14ac:dyDescent="0.2">
      <c r="A26" s="86" t="s">
        <v>34</v>
      </c>
      <c r="B26" s="77">
        <v>130584</v>
      </c>
      <c r="C26" s="76" t="s">
        <v>15</v>
      </c>
      <c r="D26" s="78" t="s">
        <v>286</v>
      </c>
      <c r="E26" s="76" t="s">
        <v>17</v>
      </c>
      <c r="F26" s="80">
        <v>73.650000000000006</v>
      </c>
      <c r="G26" s="248">
        <v>101.59</v>
      </c>
      <c r="H26" s="248">
        <f>G26+G26*$G$2</f>
        <v>121.11559800000001</v>
      </c>
      <c r="I26" s="248">
        <f>H26*F26</f>
        <v>8920.1637927000011</v>
      </c>
      <c r="J26" s="87">
        <f t="shared" si="5"/>
        <v>9.4272103514535591E-3</v>
      </c>
    </row>
    <row r="27" spans="1:10" ht="24" customHeight="1" thickBot="1" x14ac:dyDescent="0.25">
      <c r="A27" s="90" t="s">
        <v>312</v>
      </c>
      <c r="B27" s="71">
        <v>130233</v>
      </c>
      <c r="C27" s="72" t="s">
        <v>15</v>
      </c>
      <c r="D27" s="73" t="s">
        <v>287</v>
      </c>
      <c r="E27" s="72" t="s">
        <v>17</v>
      </c>
      <c r="F27" s="74">
        <v>280</v>
      </c>
      <c r="G27" s="250">
        <v>64.63</v>
      </c>
      <c r="H27" s="250">
        <f>G27+G27*$G$2</f>
        <v>77.051885999999996</v>
      </c>
      <c r="I27" s="250">
        <f t="shared" ref="I27" si="7">H27*F27</f>
        <v>21574.52808</v>
      </c>
      <c r="J27" s="91">
        <f t="shared" si="5"/>
        <v>2.2800883388480814E-2</v>
      </c>
    </row>
    <row r="28" spans="1:10" ht="21.95" customHeight="1" thickBot="1" x14ac:dyDescent="0.25">
      <c r="A28" s="55">
        <v>5</v>
      </c>
      <c r="B28" s="56"/>
      <c r="C28" s="57"/>
      <c r="D28" s="58" t="s">
        <v>35</v>
      </c>
      <c r="E28" s="57"/>
      <c r="F28" s="258"/>
      <c r="G28" s="251"/>
      <c r="H28" s="252"/>
      <c r="I28" s="253">
        <f>SUM(I29:I30)</f>
        <v>17439.165995700001</v>
      </c>
      <c r="J28" s="62">
        <f t="shared" si="5"/>
        <v>1.8430455988927275E-2</v>
      </c>
    </row>
    <row r="29" spans="1:10" ht="24" customHeight="1" x14ac:dyDescent="0.2">
      <c r="A29" s="86" t="s">
        <v>126</v>
      </c>
      <c r="B29" s="77" t="s">
        <v>36</v>
      </c>
      <c r="C29" s="76" t="s">
        <v>15</v>
      </c>
      <c r="D29" s="78" t="s">
        <v>37</v>
      </c>
      <c r="E29" s="79" t="s">
        <v>17</v>
      </c>
      <c r="F29" s="80">
        <f>'Memória de Cálculo'!D36</f>
        <v>246.17500000000001</v>
      </c>
      <c r="G29" s="248">
        <v>11.69</v>
      </c>
      <c r="H29" s="248">
        <f>G29+G29*$G$2</f>
        <v>13.936817999999999</v>
      </c>
      <c r="I29" s="248">
        <f>H29*F29</f>
        <v>3430.8961711499996</v>
      </c>
      <c r="J29" s="87">
        <f t="shared" si="5"/>
        <v>3.6259177130689973E-3</v>
      </c>
    </row>
    <row r="30" spans="1:10" ht="24" customHeight="1" thickBot="1" x14ac:dyDescent="0.25">
      <c r="A30" s="90" t="s">
        <v>128</v>
      </c>
      <c r="B30" s="71">
        <v>110763</v>
      </c>
      <c r="C30" s="72" t="s">
        <v>15</v>
      </c>
      <c r="D30" s="73" t="s">
        <v>288</v>
      </c>
      <c r="E30" s="75" t="s">
        <v>17</v>
      </c>
      <c r="F30" s="74">
        <f>'Memória de Cálculo'!D38</f>
        <v>246.17500000000001</v>
      </c>
      <c r="G30" s="250">
        <v>47.73</v>
      </c>
      <c r="H30" s="250">
        <f>G30+G30*$G$2</f>
        <v>56.903706</v>
      </c>
      <c r="I30" s="250">
        <f>H30*F30</f>
        <v>14008.269824550001</v>
      </c>
      <c r="J30" s="91">
        <f t="shared" si="5"/>
        <v>1.4804538275858278E-2</v>
      </c>
    </row>
    <row r="31" spans="1:10" ht="21.95" customHeight="1" thickBot="1" x14ac:dyDescent="0.25">
      <c r="A31" s="55" t="s">
        <v>38</v>
      </c>
      <c r="B31" s="56"/>
      <c r="C31" s="57"/>
      <c r="D31" s="58" t="s">
        <v>186</v>
      </c>
      <c r="E31" s="57"/>
      <c r="F31" s="258"/>
      <c r="G31" s="251"/>
      <c r="H31" s="252"/>
      <c r="I31" s="253">
        <f>SUM(I32:I35)</f>
        <v>39284.960706600003</v>
      </c>
      <c r="J31" s="62">
        <f t="shared" si="5"/>
        <v>4.1518025547107935E-2</v>
      </c>
    </row>
    <row r="32" spans="1:10" ht="24" customHeight="1" x14ac:dyDescent="0.2">
      <c r="A32" s="86" t="s">
        <v>39</v>
      </c>
      <c r="B32" s="77" t="s">
        <v>40</v>
      </c>
      <c r="C32" s="76" t="s">
        <v>15</v>
      </c>
      <c r="D32" s="78" t="s">
        <v>41</v>
      </c>
      <c r="E32" s="79" t="s">
        <v>42</v>
      </c>
      <c r="F32" s="80">
        <f>'Memória de Cálculo'!D40</f>
        <v>64</v>
      </c>
      <c r="G32" s="248">
        <v>65.45</v>
      </c>
      <c r="H32" s="248">
        <f>G32+G32*$G$2</f>
        <v>78.02949000000001</v>
      </c>
      <c r="I32" s="248">
        <f>H32*F32</f>
        <v>4993.8873600000006</v>
      </c>
      <c r="J32" s="87">
        <f t="shared" si="5"/>
        <v>5.2777536050080927E-3</v>
      </c>
    </row>
    <row r="33" spans="1:10" ht="24" customHeight="1" x14ac:dyDescent="0.2">
      <c r="A33" s="88" t="s">
        <v>310</v>
      </c>
      <c r="B33" s="67">
        <v>180094</v>
      </c>
      <c r="C33" s="66" t="s">
        <v>15</v>
      </c>
      <c r="D33" s="68" t="s">
        <v>43</v>
      </c>
      <c r="E33" s="70" t="s">
        <v>44</v>
      </c>
      <c r="F33" s="69">
        <f>'Memória de Cálculo'!D43</f>
        <v>8</v>
      </c>
      <c r="G33" s="249">
        <v>927.11</v>
      </c>
      <c r="H33" s="249">
        <f>G33+G33*$G$2</f>
        <v>1105.300542</v>
      </c>
      <c r="I33" s="249">
        <f t="shared" ref="I33:I35" si="8">H33*F33</f>
        <v>8842.4043359999996</v>
      </c>
      <c r="J33" s="89">
        <f t="shared" si="5"/>
        <v>9.3450308341081981E-3</v>
      </c>
    </row>
    <row r="34" spans="1:10" ht="24" customHeight="1" x14ac:dyDescent="0.2">
      <c r="A34" s="88" t="s">
        <v>289</v>
      </c>
      <c r="B34" s="67">
        <v>180315</v>
      </c>
      <c r="C34" s="66" t="s">
        <v>15</v>
      </c>
      <c r="D34" s="68" t="s">
        <v>292</v>
      </c>
      <c r="E34" s="66" t="s">
        <v>143</v>
      </c>
      <c r="F34" s="69">
        <f>'Memória de Cálculo'!D45</f>
        <v>138.19999999999999</v>
      </c>
      <c r="G34" s="249">
        <v>104.43</v>
      </c>
      <c r="H34" s="249">
        <f>G34+G34*$G$2</f>
        <v>124.50144600000002</v>
      </c>
      <c r="I34" s="249">
        <f t="shared" ref="I34" si="9">H34*F34</f>
        <v>17206.099837199999</v>
      </c>
      <c r="J34" s="89">
        <f t="shared" si="5"/>
        <v>1.8184141711180175E-2</v>
      </c>
    </row>
    <row r="35" spans="1:10" ht="24" customHeight="1" thickBot="1" x14ac:dyDescent="0.25">
      <c r="A35" s="90" t="s">
        <v>311</v>
      </c>
      <c r="B35" s="71">
        <v>70277</v>
      </c>
      <c r="C35" s="72" t="s">
        <v>15</v>
      </c>
      <c r="D35" s="73" t="s">
        <v>285</v>
      </c>
      <c r="E35" s="72" t="s">
        <v>143</v>
      </c>
      <c r="F35" s="74">
        <f>'Memória de Cálculo'!D47</f>
        <v>79.900000000000006</v>
      </c>
      <c r="G35" s="250">
        <v>86.53</v>
      </c>
      <c r="H35" s="250">
        <f>G35+G35*$G$2</f>
        <v>103.16106600000001</v>
      </c>
      <c r="I35" s="250">
        <f t="shared" si="8"/>
        <v>8242.5691734000011</v>
      </c>
      <c r="J35" s="91">
        <f t="shared" si="5"/>
        <v>8.7110993968114708E-3</v>
      </c>
    </row>
    <row r="36" spans="1:10" ht="21.95" customHeight="1" thickBot="1" x14ac:dyDescent="0.25">
      <c r="A36" s="55" t="s">
        <v>45</v>
      </c>
      <c r="B36" s="56"/>
      <c r="C36" s="57"/>
      <c r="D36" s="58" t="s">
        <v>46</v>
      </c>
      <c r="E36" s="57"/>
      <c r="F36" s="258"/>
      <c r="G36" s="251"/>
      <c r="H36" s="252"/>
      <c r="I36" s="253">
        <f>SUM(I37:I44)</f>
        <v>40870.685659199989</v>
      </c>
      <c r="J36" s="62">
        <f t="shared" si="5"/>
        <v>4.3193887452238268E-2</v>
      </c>
    </row>
    <row r="37" spans="1:10" ht="36.75" customHeight="1" x14ac:dyDescent="0.2">
      <c r="A37" s="86" t="s">
        <v>47</v>
      </c>
      <c r="B37" s="77">
        <v>12808</v>
      </c>
      <c r="C37" s="76" t="s">
        <v>48</v>
      </c>
      <c r="D37" s="78" t="s">
        <v>49</v>
      </c>
      <c r="E37" s="79" t="s">
        <v>50</v>
      </c>
      <c r="F37" s="80">
        <f>'Memória de Cálculo'!D49</f>
        <v>12</v>
      </c>
      <c r="G37" s="248">
        <v>305</v>
      </c>
      <c r="H37" s="248">
        <f t="shared" ref="H37:H44" si="10">G37+G37*$G$2</f>
        <v>363.62099999999998</v>
      </c>
      <c r="I37" s="248">
        <f>H37*F37</f>
        <v>4363.4519999999993</v>
      </c>
      <c r="J37" s="87">
        <f t="shared" si="5"/>
        <v>4.6114825712207826E-3</v>
      </c>
    </row>
    <row r="38" spans="1:10" ht="36" customHeight="1" x14ac:dyDescent="0.2">
      <c r="A38" s="88" t="s">
        <v>303</v>
      </c>
      <c r="B38" s="67">
        <v>170745</v>
      </c>
      <c r="C38" s="66" t="s">
        <v>15</v>
      </c>
      <c r="D38" s="68" t="s">
        <v>199</v>
      </c>
      <c r="E38" s="70" t="s">
        <v>42</v>
      </c>
      <c r="F38" s="69">
        <f>'Memória de Cálculo'!D51</f>
        <v>532.79999999999995</v>
      </c>
      <c r="G38" s="249">
        <v>13.11</v>
      </c>
      <c r="H38" s="249">
        <f t="shared" si="10"/>
        <v>15.629742</v>
      </c>
      <c r="I38" s="249">
        <f t="shared" ref="I38:I44" si="11">H38*F38</f>
        <v>8327.5265375999988</v>
      </c>
      <c r="J38" s="89">
        <f t="shared" si="5"/>
        <v>8.8008859704474685E-3</v>
      </c>
    </row>
    <row r="39" spans="1:10" ht="36" customHeight="1" x14ac:dyDescent="0.2">
      <c r="A39" s="88" t="s">
        <v>304</v>
      </c>
      <c r="B39" s="67">
        <v>170742</v>
      </c>
      <c r="C39" s="66" t="s">
        <v>15</v>
      </c>
      <c r="D39" s="68" t="s">
        <v>196</v>
      </c>
      <c r="E39" s="66" t="s">
        <v>143</v>
      </c>
      <c r="F39" s="69">
        <f>'Memória de Cálculo'!D54</f>
        <v>532.79999999999995</v>
      </c>
      <c r="G39" s="249">
        <v>6.47</v>
      </c>
      <c r="H39" s="249">
        <f t="shared" si="10"/>
        <v>7.7135339999999992</v>
      </c>
      <c r="I39" s="249">
        <f t="shared" si="11"/>
        <v>4109.7709151999989</v>
      </c>
      <c r="J39" s="89">
        <f t="shared" si="5"/>
        <v>4.3433815582604972E-3</v>
      </c>
    </row>
    <row r="40" spans="1:10" ht="30" customHeight="1" x14ac:dyDescent="0.2">
      <c r="A40" s="88" t="s">
        <v>305</v>
      </c>
      <c r="B40" s="67" t="s">
        <v>51</v>
      </c>
      <c r="C40" s="66" t="s">
        <v>31</v>
      </c>
      <c r="D40" s="68" t="s">
        <v>52</v>
      </c>
      <c r="E40" s="70" t="s">
        <v>44</v>
      </c>
      <c r="F40" s="69">
        <f>'Memória de Cálculo'!D57</f>
        <v>4</v>
      </c>
      <c r="G40" s="249">
        <v>88.17</v>
      </c>
      <c r="H40" s="249">
        <f t="shared" si="10"/>
        <v>105.116274</v>
      </c>
      <c r="I40" s="249">
        <f t="shared" si="11"/>
        <v>420.46509600000002</v>
      </c>
      <c r="J40" s="89">
        <f t="shared" si="5"/>
        <v>4.4436548448583221E-4</v>
      </c>
    </row>
    <row r="41" spans="1:10" ht="36" customHeight="1" x14ac:dyDescent="0.2">
      <c r="A41" s="88" t="s">
        <v>306</v>
      </c>
      <c r="B41" s="67">
        <v>170884</v>
      </c>
      <c r="C41" s="66" t="s">
        <v>15</v>
      </c>
      <c r="D41" s="68" t="s">
        <v>202</v>
      </c>
      <c r="E41" s="70" t="s">
        <v>44</v>
      </c>
      <c r="F41" s="69">
        <f>'Memória de Cálculo'!D60</f>
        <v>1</v>
      </c>
      <c r="G41" s="249">
        <v>87.28</v>
      </c>
      <c r="H41" s="249">
        <f t="shared" si="10"/>
        <v>104.055216</v>
      </c>
      <c r="I41" s="249">
        <f t="shared" si="11"/>
        <v>104.055216</v>
      </c>
      <c r="J41" s="89">
        <f t="shared" si="5"/>
        <v>1.0996999967654371E-4</v>
      </c>
    </row>
    <row r="42" spans="1:10" ht="36" customHeight="1" x14ac:dyDescent="0.2">
      <c r="A42" s="88" t="s">
        <v>307</v>
      </c>
      <c r="B42" s="67">
        <v>170372</v>
      </c>
      <c r="C42" s="66" t="s">
        <v>15</v>
      </c>
      <c r="D42" s="68" t="s">
        <v>191</v>
      </c>
      <c r="E42" s="66" t="s">
        <v>44</v>
      </c>
      <c r="F42" s="69">
        <f>'Memória de Cálculo'!D62</f>
        <v>3</v>
      </c>
      <c r="G42" s="249">
        <v>3499.16</v>
      </c>
      <c r="H42" s="249">
        <f t="shared" si="10"/>
        <v>4171.6985519999998</v>
      </c>
      <c r="I42" s="249">
        <f t="shared" si="11"/>
        <v>12515.095656</v>
      </c>
      <c r="J42" s="89">
        <f t="shared" si="5"/>
        <v>1.3226487995010586E-2</v>
      </c>
    </row>
    <row r="43" spans="1:10" ht="36" customHeight="1" x14ac:dyDescent="0.2">
      <c r="A43" s="88" t="s">
        <v>308</v>
      </c>
      <c r="B43" s="67">
        <v>170078</v>
      </c>
      <c r="C43" s="66" t="s">
        <v>15</v>
      </c>
      <c r="D43" s="68" t="s">
        <v>205</v>
      </c>
      <c r="E43" s="66" t="s">
        <v>143</v>
      </c>
      <c r="F43" s="69">
        <f>'Memória de Cálculo'!D64</f>
        <v>532.79999999999995</v>
      </c>
      <c r="G43" s="249">
        <v>15.73</v>
      </c>
      <c r="H43" s="249">
        <f t="shared" si="10"/>
        <v>18.753306000000002</v>
      </c>
      <c r="I43" s="249">
        <f t="shared" si="11"/>
        <v>9991.7614367999995</v>
      </c>
      <c r="J43" s="89">
        <f t="shared" ref="J43:J75" si="12">I43/$H$82</f>
        <v>1.0559720542726064E-2</v>
      </c>
    </row>
    <row r="44" spans="1:10" ht="36" customHeight="1" thickBot="1" x14ac:dyDescent="0.25">
      <c r="A44" s="90" t="s">
        <v>309</v>
      </c>
      <c r="B44" s="71">
        <v>171131</v>
      </c>
      <c r="C44" s="72" t="s">
        <v>15</v>
      </c>
      <c r="D44" s="73" t="s">
        <v>207</v>
      </c>
      <c r="E44" s="72" t="s">
        <v>50</v>
      </c>
      <c r="F44" s="74">
        <f>'Memória de Cálculo'!D66</f>
        <v>266.39999999999998</v>
      </c>
      <c r="G44" s="255">
        <v>3.27</v>
      </c>
      <c r="H44" s="250">
        <f t="shared" si="10"/>
        <v>3.8984939999999999</v>
      </c>
      <c r="I44" s="250">
        <f t="shared" si="11"/>
        <v>1038.5588015999999</v>
      </c>
      <c r="J44" s="91">
        <f t="shared" si="12"/>
        <v>1.0975933304104967E-3</v>
      </c>
    </row>
    <row r="45" spans="1:10" ht="21.95" customHeight="1" thickBot="1" x14ac:dyDescent="0.25">
      <c r="A45" s="55" t="s">
        <v>53</v>
      </c>
      <c r="B45" s="56"/>
      <c r="C45" s="57"/>
      <c r="D45" s="58" t="s">
        <v>54</v>
      </c>
      <c r="E45" s="57"/>
      <c r="F45" s="258"/>
      <c r="G45" s="251"/>
      <c r="H45" s="252"/>
      <c r="I45" s="253">
        <f>SUM(I46)</f>
        <v>184472.69452200001</v>
      </c>
      <c r="J45" s="62">
        <f t="shared" si="12"/>
        <v>0.19495862808948941</v>
      </c>
    </row>
    <row r="46" spans="1:10" ht="24" customHeight="1" thickBot="1" x14ac:dyDescent="0.25">
      <c r="A46" s="92" t="s">
        <v>55</v>
      </c>
      <c r="B46" s="81" t="s">
        <v>56</v>
      </c>
      <c r="C46" s="82" t="s">
        <v>15</v>
      </c>
      <c r="D46" s="83" t="s">
        <v>57</v>
      </c>
      <c r="E46" s="84" t="s">
        <v>17</v>
      </c>
      <c r="F46" s="85">
        <f>'Memória de Cálculo'!D69</f>
        <v>343.5</v>
      </c>
      <c r="G46" s="256">
        <v>450.46</v>
      </c>
      <c r="H46" s="256">
        <f>G46+G46*$G$2</f>
        <v>537.03841199999999</v>
      </c>
      <c r="I46" s="256">
        <f>H46*F46</f>
        <v>184472.69452200001</v>
      </c>
      <c r="J46" s="93">
        <f t="shared" si="12"/>
        <v>0.19495862808948941</v>
      </c>
    </row>
    <row r="47" spans="1:10" ht="21.95" customHeight="1" thickBot="1" x14ac:dyDescent="0.25">
      <c r="A47" s="55" t="s">
        <v>58</v>
      </c>
      <c r="B47" s="56"/>
      <c r="C47" s="57"/>
      <c r="D47" s="58" t="s">
        <v>59</v>
      </c>
      <c r="E47" s="57"/>
      <c r="F47" s="258"/>
      <c r="G47" s="251"/>
      <c r="H47" s="252"/>
      <c r="I47" s="253">
        <f>SUM(I48:I50)</f>
        <v>337227.44727605995</v>
      </c>
      <c r="J47" s="62">
        <f t="shared" si="12"/>
        <v>0.35639637966702192</v>
      </c>
    </row>
    <row r="48" spans="1:10" ht="24" customHeight="1" x14ac:dyDescent="0.2">
      <c r="A48" s="86" t="s">
        <v>60</v>
      </c>
      <c r="B48" s="77">
        <v>71495</v>
      </c>
      <c r="C48" s="76" t="s">
        <v>15</v>
      </c>
      <c r="D48" s="78" t="s">
        <v>211</v>
      </c>
      <c r="E48" s="79" t="s">
        <v>17</v>
      </c>
      <c r="F48" s="80">
        <f>'Memória de Cálculo'!D72</f>
        <v>691.13</v>
      </c>
      <c r="G48" s="248">
        <v>317.08999999999997</v>
      </c>
      <c r="H48" s="248">
        <f>G48+G48*$G$2</f>
        <v>378.03469799999999</v>
      </c>
      <c r="I48" s="248">
        <f>H48*F48</f>
        <v>261271.12082873998</v>
      </c>
      <c r="J48" s="87">
        <f t="shared" si="12"/>
        <v>0.27612248744000251</v>
      </c>
    </row>
    <row r="49" spans="1:10" ht="24" customHeight="1" x14ac:dyDescent="0.2">
      <c r="A49" s="88" t="s">
        <v>61</v>
      </c>
      <c r="B49" s="67" t="s">
        <v>63</v>
      </c>
      <c r="C49" s="66" t="s">
        <v>15</v>
      </c>
      <c r="D49" s="68" t="s">
        <v>64</v>
      </c>
      <c r="E49" s="66" t="s">
        <v>17</v>
      </c>
      <c r="F49" s="69">
        <f>'Memória de Cálculo'!D73</f>
        <v>691.13</v>
      </c>
      <c r="G49" s="249">
        <v>88.07</v>
      </c>
      <c r="H49" s="249">
        <f>G49+G49*$G$2</f>
        <v>104.99705399999999</v>
      </c>
      <c r="I49" s="249">
        <f t="shared" ref="I49:I50" si="13">H49*F49</f>
        <v>72566.613931019994</v>
      </c>
      <c r="J49" s="89">
        <f t="shared" si="12"/>
        <v>7.6691499160620083E-2</v>
      </c>
    </row>
    <row r="50" spans="1:10" ht="24" customHeight="1" thickBot="1" x14ac:dyDescent="0.25">
      <c r="A50" s="90" t="s">
        <v>62</v>
      </c>
      <c r="B50" s="71">
        <v>71466</v>
      </c>
      <c r="C50" s="72" t="s">
        <v>15</v>
      </c>
      <c r="D50" s="73" t="s">
        <v>212</v>
      </c>
      <c r="E50" s="72" t="s">
        <v>143</v>
      </c>
      <c r="F50" s="74">
        <f>'Memória de Cálculo'!D76</f>
        <v>39.950000000000003</v>
      </c>
      <c r="G50" s="250">
        <v>71.17</v>
      </c>
      <c r="H50" s="250">
        <f>G50+G50*$G$2</f>
        <v>84.848873999999995</v>
      </c>
      <c r="I50" s="250">
        <f t="shared" si="13"/>
        <v>3389.7125163000001</v>
      </c>
      <c r="J50" s="91">
        <f t="shared" si="12"/>
        <v>3.5823930663993545E-3</v>
      </c>
    </row>
    <row r="51" spans="1:10" ht="21.95" customHeight="1" thickBot="1" x14ac:dyDescent="0.25">
      <c r="A51" s="55" t="s">
        <v>65</v>
      </c>
      <c r="B51" s="56"/>
      <c r="C51" s="57"/>
      <c r="D51" s="58" t="s">
        <v>66</v>
      </c>
      <c r="E51" s="57"/>
      <c r="F51" s="258"/>
      <c r="G51" s="251"/>
      <c r="H51" s="252"/>
      <c r="I51" s="253">
        <f>SUM(I52:I58)</f>
        <v>89007.986444830007</v>
      </c>
      <c r="J51" s="62">
        <f t="shared" si="12"/>
        <v>9.406744435135056E-2</v>
      </c>
    </row>
    <row r="52" spans="1:10" ht="54" customHeight="1" x14ac:dyDescent="0.2">
      <c r="A52" s="86" t="s">
        <v>67</v>
      </c>
      <c r="B52" s="77" t="s">
        <v>70</v>
      </c>
      <c r="C52" s="76" t="s">
        <v>31</v>
      </c>
      <c r="D52" s="78" t="s">
        <v>265</v>
      </c>
      <c r="E52" s="79" t="s">
        <v>17</v>
      </c>
      <c r="F52" s="80">
        <f>'Memória de Cálculo'!D78*1.3</f>
        <v>671.18999999999994</v>
      </c>
      <c r="G52" s="248">
        <v>47.54</v>
      </c>
      <c r="H52" s="248">
        <f>G52+G52*$G$2</f>
        <v>56.677188000000001</v>
      </c>
      <c r="I52" s="248">
        <f>H52*F52</f>
        <v>38041.161813719998</v>
      </c>
      <c r="J52" s="87">
        <f t="shared" si="12"/>
        <v>4.0203525716098032E-2</v>
      </c>
    </row>
    <row r="53" spans="1:10" ht="36" customHeight="1" x14ac:dyDescent="0.2">
      <c r="A53" s="88" t="s">
        <v>69</v>
      </c>
      <c r="B53" s="67" t="s">
        <v>68</v>
      </c>
      <c r="C53" s="66" t="s">
        <v>31</v>
      </c>
      <c r="D53" s="68" t="s">
        <v>266</v>
      </c>
      <c r="E53" s="70" t="s">
        <v>17</v>
      </c>
      <c r="F53" s="69">
        <f>'Memória de Cálculo'!D83</f>
        <v>623.20000000000005</v>
      </c>
      <c r="G53" s="249">
        <v>25.06</v>
      </c>
      <c r="H53" s="249">
        <f>G53+G53*$G$2</f>
        <v>29.876531999999997</v>
      </c>
      <c r="I53" s="249">
        <f t="shared" ref="I53:I58" si="14">H53*F53</f>
        <v>18619.0547424</v>
      </c>
      <c r="J53" s="89">
        <f t="shared" si="12"/>
        <v>1.9677412845880572E-2</v>
      </c>
    </row>
    <row r="54" spans="1:10" ht="36" customHeight="1" x14ac:dyDescent="0.2">
      <c r="A54" s="88" t="s">
        <v>299</v>
      </c>
      <c r="B54" s="67">
        <v>150302</v>
      </c>
      <c r="C54" s="66" t="s">
        <v>15</v>
      </c>
      <c r="D54" s="68" t="s">
        <v>300</v>
      </c>
      <c r="E54" s="66" t="s">
        <v>17</v>
      </c>
      <c r="F54" s="69">
        <f>'Memória de Cálculo'!D80</f>
        <v>86.399999999999991</v>
      </c>
      <c r="G54" s="249">
        <v>39.9</v>
      </c>
      <c r="H54" s="249">
        <f>G54+G54*$G$2</f>
        <v>47.568779999999997</v>
      </c>
      <c r="I54" s="249">
        <f t="shared" ref="I54" si="15">H54*F54</f>
        <v>4109.9425919999994</v>
      </c>
      <c r="J54" s="89">
        <f t="shared" ref="J54" si="16">I54/$H$82</f>
        <v>4.3435629936403493E-3</v>
      </c>
    </row>
    <row r="55" spans="1:10" ht="36" customHeight="1" x14ac:dyDescent="0.2">
      <c r="A55" s="88" t="s">
        <v>239</v>
      </c>
      <c r="B55" s="67">
        <v>102504</v>
      </c>
      <c r="C55" s="66" t="s">
        <v>31</v>
      </c>
      <c r="D55" s="68" t="s">
        <v>267</v>
      </c>
      <c r="E55" s="70" t="s">
        <v>42</v>
      </c>
      <c r="F55" s="69">
        <f>'Memória de Cálculo'!D84</f>
        <v>423.77000000000004</v>
      </c>
      <c r="G55" s="249">
        <v>9.39</v>
      </c>
      <c r="H55" s="249">
        <f>G55+G55*$G$2</f>
        <v>11.194758</v>
      </c>
      <c r="I55" s="249">
        <f t="shared" si="14"/>
        <v>4744.0025976600009</v>
      </c>
      <c r="J55" s="89">
        <f t="shared" si="12"/>
        <v>5.0136647078815617E-3</v>
      </c>
    </row>
    <row r="56" spans="1:10" ht="19.5" customHeight="1" x14ac:dyDescent="0.2">
      <c r="A56" s="88" t="s">
        <v>226</v>
      </c>
      <c r="B56" s="67">
        <v>150207</v>
      </c>
      <c r="C56" s="66" t="s">
        <v>15</v>
      </c>
      <c r="D56" s="68" t="s">
        <v>222</v>
      </c>
      <c r="E56" s="70" t="s">
        <v>17</v>
      </c>
      <c r="F56" s="69">
        <v>350</v>
      </c>
      <c r="G56" s="249">
        <v>20.51</v>
      </c>
      <c r="H56" s="249">
        <f>G56+G56*$G$2</f>
        <v>24.452022000000003</v>
      </c>
      <c r="I56" s="249">
        <f t="shared" si="14"/>
        <v>8558.2077000000008</v>
      </c>
      <c r="J56" s="89">
        <f t="shared" si="12"/>
        <v>9.0446796823793439E-3</v>
      </c>
    </row>
    <row r="57" spans="1:10" ht="24" customHeight="1" x14ac:dyDescent="0.2">
      <c r="A57" s="88" t="s">
        <v>301</v>
      </c>
      <c r="B57" s="67">
        <v>88489</v>
      </c>
      <c r="C57" s="66" t="s">
        <v>15</v>
      </c>
      <c r="D57" s="68" t="s">
        <v>227</v>
      </c>
      <c r="E57" s="70" t="s">
        <v>17</v>
      </c>
      <c r="F57" s="69">
        <f>'Memória de Cálculo'!D89</f>
        <v>246.17500000000001</v>
      </c>
      <c r="G57" s="249">
        <v>43.62</v>
      </c>
      <c r="H57" s="249">
        <v>16.84</v>
      </c>
      <c r="I57" s="249">
        <v>8352.64</v>
      </c>
      <c r="J57" s="89">
        <f t="shared" si="12"/>
        <v>8.8274269508823652E-3</v>
      </c>
    </row>
    <row r="58" spans="1:10" ht="24" customHeight="1" thickBot="1" x14ac:dyDescent="0.25">
      <c r="A58" s="90" t="s">
        <v>302</v>
      </c>
      <c r="B58" s="71" t="s">
        <v>71</v>
      </c>
      <c r="C58" s="72" t="s">
        <v>15</v>
      </c>
      <c r="D58" s="73" t="s">
        <v>72</v>
      </c>
      <c r="E58" s="75" t="s">
        <v>17</v>
      </c>
      <c r="F58" s="74">
        <f>'Memória de Cálculo'!D92</f>
        <v>246.17500000000001</v>
      </c>
      <c r="G58" s="250">
        <v>22.43</v>
      </c>
      <c r="H58" s="250">
        <f>G58+G58*$G$2</f>
        <v>26.741046000000001</v>
      </c>
      <c r="I58" s="250">
        <f t="shared" si="14"/>
        <v>6582.9769990500008</v>
      </c>
      <c r="J58" s="91">
        <f t="shared" si="12"/>
        <v>6.9571714545883338E-3</v>
      </c>
    </row>
    <row r="59" spans="1:10" ht="21.95" customHeight="1" thickBot="1" x14ac:dyDescent="0.25">
      <c r="A59" s="55" t="s">
        <v>73</v>
      </c>
      <c r="B59" s="56"/>
      <c r="C59" s="57"/>
      <c r="D59" s="58" t="s">
        <v>74</v>
      </c>
      <c r="E59" s="57"/>
      <c r="F59" s="258"/>
      <c r="G59" s="251"/>
      <c r="H59" s="252"/>
      <c r="I59" s="253">
        <f>SUM(I60:I64)</f>
        <v>52104.242377559996</v>
      </c>
      <c r="J59" s="62">
        <f t="shared" si="12"/>
        <v>5.5065990323895225E-2</v>
      </c>
    </row>
    <row r="60" spans="1:10" ht="37.5" customHeight="1" x14ac:dyDescent="0.2">
      <c r="A60" s="86" t="s">
        <v>75</v>
      </c>
      <c r="B60" s="77" t="s">
        <v>76</v>
      </c>
      <c r="C60" s="76" t="s">
        <v>15</v>
      </c>
      <c r="D60" s="78" t="s">
        <v>77</v>
      </c>
      <c r="E60" s="79" t="s">
        <v>21</v>
      </c>
      <c r="F60" s="80">
        <f>'Memória de Cálculo'!D94</f>
        <v>3.7050000000000001</v>
      </c>
      <c r="G60" s="248">
        <v>3362.6</v>
      </c>
      <c r="H60" s="248">
        <f>G60+G60*$G$2</f>
        <v>4008.8917200000001</v>
      </c>
      <c r="I60" s="248">
        <f>H60*F60</f>
        <v>14852.9438226</v>
      </c>
      <c r="J60" s="87">
        <f t="shared" si="12"/>
        <v>1.569722585907701E-2</v>
      </c>
    </row>
    <row r="61" spans="1:10" ht="24" customHeight="1" x14ac:dyDescent="0.2">
      <c r="A61" s="88" t="s">
        <v>78</v>
      </c>
      <c r="B61" s="67" t="s">
        <v>79</v>
      </c>
      <c r="C61" s="66" t="s">
        <v>15</v>
      </c>
      <c r="D61" s="68" t="s">
        <v>80</v>
      </c>
      <c r="E61" s="70" t="s">
        <v>44</v>
      </c>
      <c r="F61" s="69">
        <f>'Memória de Cálculo'!D97</f>
        <v>6</v>
      </c>
      <c r="G61" s="249">
        <v>805.74</v>
      </c>
      <c r="H61" s="249">
        <f>G61+G61*$G$2</f>
        <v>960.60322800000006</v>
      </c>
      <c r="I61" s="249">
        <f t="shared" ref="I61:I64" si="17">H61*F61</f>
        <v>5763.6193680000006</v>
      </c>
      <c r="J61" s="89">
        <f t="shared" si="12"/>
        <v>6.0912392900580896E-3</v>
      </c>
    </row>
    <row r="62" spans="1:10" ht="24" customHeight="1" x14ac:dyDescent="0.2">
      <c r="A62" s="88" t="s">
        <v>81</v>
      </c>
      <c r="B62" s="67" t="s">
        <v>82</v>
      </c>
      <c r="C62" s="66" t="s">
        <v>15</v>
      </c>
      <c r="D62" s="68" t="s">
        <v>83</v>
      </c>
      <c r="E62" s="70" t="s">
        <v>84</v>
      </c>
      <c r="F62" s="69">
        <f>'Memória de Cálculo'!D99</f>
        <v>1</v>
      </c>
      <c r="G62" s="249">
        <v>13849.93</v>
      </c>
      <c r="H62" s="249">
        <f>G62+G62*$G$2</f>
        <v>16511.886546000002</v>
      </c>
      <c r="I62" s="249">
        <f t="shared" si="17"/>
        <v>16511.886546000002</v>
      </c>
      <c r="J62" s="89">
        <f t="shared" si="12"/>
        <v>1.7450467433778108E-2</v>
      </c>
    </row>
    <row r="63" spans="1:10" ht="24" customHeight="1" x14ac:dyDescent="0.2">
      <c r="A63" s="88" t="s">
        <v>85</v>
      </c>
      <c r="B63" s="67" t="s">
        <v>86</v>
      </c>
      <c r="C63" s="66" t="s">
        <v>15</v>
      </c>
      <c r="D63" s="68" t="s">
        <v>87</v>
      </c>
      <c r="E63" s="70" t="s">
        <v>17</v>
      </c>
      <c r="F63" s="69">
        <f>'Memória de Cálculo'!D101</f>
        <v>289.46000000000004</v>
      </c>
      <c r="G63" s="249">
        <v>24.08</v>
      </c>
      <c r="H63" s="249">
        <f>G63+G63*$G$2</f>
        <v>28.708175999999998</v>
      </c>
      <c r="I63" s="249">
        <f t="shared" si="17"/>
        <v>8309.8686249600014</v>
      </c>
      <c r="J63" s="89">
        <f t="shared" si="12"/>
        <v>8.7822243336554331E-3</v>
      </c>
    </row>
    <row r="64" spans="1:10" ht="36" customHeight="1" thickBot="1" x14ac:dyDescent="0.25">
      <c r="A64" s="90" t="s">
        <v>88</v>
      </c>
      <c r="B64" s="71" t="s">
        <v>89</v>
      </c>
      <c r="C64" s="72" t="s">
        <v>48</v>
      </c>
      <c r="D64" s="73" t="s">
        <v>90</v>
      </c>
      <c r="E64" s="75" t="s">
        <v>50</v>
      </c>
      <c r="F64" s="74">
        <f>'Memória de Cálculo'!D103</f>
        <v>6</v>
      </c>
      <c r="G64" s="250">
        <v>931.88</v>
      </c>
      <c r="H64" s="250">
        <f>G64+G64*$G$2</f>
        <v>1110.9873359999999</v>
      </c>
      <c r="I64" s="250">
        <f t="shared" si="17"/>
        <v>6665.924015999999</v>
      </c>
      <c r="J64" s="91">
        <f t="shared" si="12"/>
        <v>7.0448334073265955E-3</v>
      </c>
    </row>
    <row r="65" spans="1:10" ht="21.95" customHeight="1" thickBot="1" x14ac:dyDescent="0.25">
      <c r="A65" s="55" t="s">
        <v>91</v>
      </c>
      <c r="B65" s="56"/>
      <c r="C65" s="57"/>
      <c r="D65" s="58" t="s">
        <v>92</v>
      </c>
      <c r="E65" s="57"/>
      <c r="F65" s="258"/>
      <c r="G65" s="251"/>
      <c r="H65" s="252"/>
      <c r="I65" s="253">
        <f>SUM(I66:I71)</f>
        <v>23910.376927199999</v>
      </c>
      <c r="J65" s="62">
        <f t="shared" si="12"/>
        <v>2.5269508286352719E-2</v>
      </c>
    </row>
    <row r="66" spans="1:10" ht="53.25" customHeight="1" x14ac:dyDescent="0.2">
      <c r="A66" s="86" t="s">
        <v>93</v>
      </c>
      <c r="B66" s="77" t="s">
        <v>94</v>
      </c>
      <c r="C66" s="76" t="s">
        <v>31</v>
      </c>
      <c r="D66" s="78" t="s">
        <v>268</v>
      </c>
      <c r="E66" s="79" t="s">
        <v>44</v>
      </c>
      <c r="F66" s="80">
        <v>1</v>
      </c>
      <c r="G66" s="248">
        <v>2286.58</v>
      </c>
      <c r="H66" s="248">
        <f t="shared" ref="H66:H71" si="18">G66+G66*$G$2</f>
        <v>2726.0606760000001</v>
      </c>
      <c r="I66" s="248">
        <f>H66*F66</f>
        <v>2726.0606760000001</v>
      </c>
      <c r="J66" s="87">
        <f t="shared" si="12"/>
        <v>2.8810174365306064E-3</v>
      </c>
    </row>
    <row r="67" spans="1:10" ht="54" customHeight="1" x14ac:dyDescent="0.2">
      <c r="A67" s="88" t="s">
        <v>313</v>
      </c>
      <c r="B67" s="67" t="s">
        <v>95</v>
      </c>
      <c r="C67" s="66" t="s">
        <v>31</v>
      </c>
      <c r="D67" s="68" t="s">
        <v>269</v>
      </c>
      <c r="E67" s="70" t="s">
        <v>44</v>
      </c>
      <c r="F67" s="69">
        <v>1</v>
      </c>
      <c r="G67" s="249">
        <v>4069.37</v>
      </c>
      <c r="H67" s="249">
        <f t="shared" si="18"/>
        <v>4851.5029139999997</v>
      </c>
      <c r="I67" s="249">
        <f t="shared" ref="I67:I71" si="19">H67*F67</f>
        <v>4851.5029139999997</v>
      </c>
      <c r="J67" s="89">
        <f t="shared" si="12"/>
        <v>5.1272756368439124E-3</v>
      </c>
    </row>
    <row r="68" spans="1:10" ht="63" customHeight="1" x14ac:dyDescent="0.2">
      <c r="A68" s="88" t="s">
        <v>314</v>
      </c>
      <c r="B68" s="67">
        <v>103187</v>
      </c>
      <c r="C68" s="66" t="s">
        <v>31</v>
      </c>
      <c r="D68" s="68" t="s">
        <v>270</v>
      </c>
      <c r="E68" s="70" t="s">
        <v>44</v>
      </c>
      <c r="F68" s="69">
        <v>1</v>
      </c>
      <c r="G68" s="249">
        <v>4831.6099999999997</v>
      </c>
      <c r="H68" s="249">
        <f t="shared" si="18"/>
        <v>5760.2454419999995</v>
      </c>
      <c r="I68" s="249">
        <f t="shared" si="19"/>
        <v>5760.2454419999995</v>
      </c>
      <c r="J68" s="89">
        <f t="shared" si="12"/>
        <v>6.0876735808568436E-3</v>
      </c>
    </row>
    <row r="69" spans="1:10" ht="52.5" customHeight="1" x14ac:dyDescent="0.2">
      <c r="A69" s="88" t="s">
        <v>315</v>
      </c>
      <c r="B69" s="67">
        <v>103188</v>
      </c>
      <c r="C69" s="66" t="s">
        <v>31</v>
      </c>
      <c r="D69" s="68" t="s">
        <v>271</v>
      </c>
      <c r="E69" s="70" t="s">
        <v>44</v>
      </c>
      <c r="F69" s="69">
        <v>1</v>
      </c>
      <c r="G69" s="249">
        <v>5194.8999999999996</v>
      </c>
      <c r="H69" s="249">
        <f t="shared" si="18"/>
        <v>6193.3597799999998</v>
      </c>
      <c r="I69" s="249">
        <f t="shared" si="19"/>
        <v>6193.3597799999998</v>
      </c>
      <c r="J69" s="89">
        <f t="shared" si="12"/>
        <v>6.5454073249275541E-3</v>
      </c>
    </row>
    <row r="70" spans="1:10" ht="18" customHeight="1" x14ac:dyDescent="0.2">
      <c r="A70" s="88" t="s">
        <v>316</v>
      </c>
      <c r="B70" s="67">
        <v>2</v>
      </c>
      <c r="C70" s="66" t="s">
        <v>273</v>
      </c>
      <c r="D70" s="68" t="s">
        <v>272</v>
      </c>
      <c r="E70" s="70" t="s">
        <v>44</v>
      </c>
      <c r="F70" s="69">
        <v>1</v>
      </c>
      <c r="G70" s="249">
        <f>'Memória de Cálculo'!E144</f>
        <v>1942.6079999999999</v>
      </c>
      <c r="H70" s="249">
        <f t="shared" si="18"/>
        <v>2315.9772576</v>
      </c>
      <c r="I70" s="249">
        <f t="shared" si="19"/>
        <v>2315.9772576</v>
      </c>
      <c r="J70" s="89">
        <f t="shared" si="12"/>
        <v>2.4476237526541156E-3</v>
      </c>
    </row>
    <row r="71" spans="1:10" ht="18" customHeight="1" thickBot="1" x14ac:dyDescent="0.25">
      <c r="A71" s="90" t="s">
        <v>317</v>
      </c>
      <c r="B71" s="71">
        <v>3</v>
      </c>
      <c r="C71" s="72" t="s">
        <v>273</v>
      </c>
      <c r="D71" s="73" t="s">
        <v>274</v>
      </c>
      <c r="E71" s="75" t="s">
        <v>44</v>
      </c>
      <c r="F71" s="74">
        <v>1</v>
      </c>
      <c r="G71" s="250">
        <f>'Memória de Cálculo'!E151</f>
        <v>1730.6079999999999</v>
      </c>
      <c r="H71" s="250">
        <f t="shared" si="18"/>
        <v>2063.2308576</v>
      </c>
      <c r="I71" s="250">
        <f t="shared" si="19"/>
        <v>2063.2308576</v>
      </c>
      <c r="J71" s="91">
        <f t="shared" si="12"/>
        <v>2.1805105545396877E-3</v>
      </c>
    </row>
    <row r="72" spans="1:10" ht="21.95" customHeight="1" thickBot="1" x14ac:dyDescent="0.25">
      <c r="A72" s="55">
        <v>13</v>
      </c>
      <c r="B72" s="56"/>
      <c r="C72" s="57"/>
      <c r="D72" s="58" t="s">
        <v>253</v>
      </c>
      <c r="E72" s="57"/>
      <c r="F72" s="259"/>
      <c r="G72" s="251"/>
      <c r="H72" s="257"/>
      <c r="I72" s="253">
        <f>SUM(I73:I75)</f>
        <v>6616.8614094000004</v>
      </c>
      <c r="J72" s="62">
        <f t="shared" si="12"/>
        <v>6.9929819476945067E-3</v>
      </c>
    </row>
    <row r="73" spans="1:10" ht="18" customHeight="1" x14ac:dyDescent="0.2">
      <c r="A73" s="86" t="s">
        <v>318</v>
      </c>
      <c r="B73" s="77">
        <v>260168</v>
      </c>
      <c r="C73" s="76" t="s">
        <v>15</v>
      </c>
      <c r="D73" s="78" t="s">
        <v>259</v>
      </c>
      <c r="E73" s="76" t="s">
        <v>17</v>
      </c>
      <c r="F73" s="80">
        <f>'Memória de Cálculo'!D120</f>
        <v>65.650000000000006</v>
      </c>
      <c r="G73" s="248">
        <v>28.78</v>
      </c>
      <c r="H73" s="248">
        <f>G73+G73*$G$2</f>
        <v>34.311516000000005</v>
      </c>
      <c r="I73" s="248">
        <f>H73*F73</f>
        <v>2252.5510254000005</v>
      </c>
      <c r="J73" s="87">
        <f t="shared" si="12"/>
        <v>2.3805921995744667E-3</v>
      </c>
    </row>
    <row r="74" spans="1:10" ht="18" customHeight="1" x14ac:dyDescent="0.2">
      <c r="A74" s="88" t="s">
        <v>319</v>
      </c>
      <c r="B74" s="67">
        <v>10032</v>
      </c>
      <c r="C74" s="66" t="s">
        <v>15</v>
      </c>
      <c r="D74" s="68" t="s">
        <v>260</v>
      </c>
      <c r="E74" s="66" t="s">
        <v>50</v>
      </c>
      <c r="F74" s="69">
        <v>12</v>
      </c>
      <c r="G74" s="249">
        <v>181.6</v>
      </c>
      <c r="H74" s="249">
        <f>G74+G74*$G$2</f>
        <v>216.50351999999998</v>
      </c>
      <c r="I74" s="249">
        <f>H74*F74</f>
        <v>2598.0422399999998</v>
      </c>
      <c r="J74" s="89">
        <f t="shared" si="12"/>
        <v>2.7457220817498169E-3</v>
      </c>
    </row>
    <row r="75" spans="1:10" ht="38.25" customHeight="1" thickBot="1" x14ac:dyDescent="0.25">
      <c r="A75" s="90" t="s">
        <v>320</v>
      </c>
      <c r="B75" s="71">
        <v>98511</v>
      </c>
      <c r="C75" s="72" t="s">
        <v>31</v>
      </c>
      <c r="D75" s="73" t="s">
        <v>261</v>
      </c>
      <c r="E75" s="72" t="s">
        <v>50</v>
      </c>
      <c r="F75" s="74">
        <f>'Memória de Cálculo'!D124</f>
        <v>12</v>
      </c>
      <c r="G75" s="250">
        <v>123.46</v>
      </c>
      <c r="H75" s="250">
        <f>G75+G75*$G$2</f>
        <v>147.18901199999999</v>
      </c>
      <c r="I75" s="250">
        <f>H75*F75</f>
        <v>1766.2681439999999</v>
      </c>
      <c r="J75" s="91">
        <f t="shared" si="12"/>
        <v>1.8666676663702225E-3</v>
      </c>
    </row>
    <row r="76" spans="1:10" ht="21.95" customHeight="1" thickBot="1" x14ac:dyDescent="0.25">
      <c r="A76" s="55">
        <v>14</v>
      </c>
      <c r="B76" s="56"/>
      <c r="C76" s="57"/>
      <c r="D76" s="58" t="s">
        <v>96</v>
      </c>
      <c r="E76" s="57"/>
      <c r="F76" s="258"/>
      <c r="G76" s="251"/>
      <c r="H76" s="257"/>
      <c r="I76" s="253">
        <f>SUM(I77:I78)</f>
        <v>12491.2755</v>
      </c>
      <c r="J76" s="62">
        <f t="shared" ref="J76:J78" si="20">I76/$H$82</f>
        <v>1.3201313836056218E-2</v>
      </c>
    </row>
    <row r="77" spans="1:10" ht="21" customHeight="1" x14ac:dyDescent="0.2">
      <c r="A77" s="86" t="s">
        <v>321</v>
      </c>
      <c r="B77" s="77" t="s">
        <v>97</v>
      </c>
      <c r="C77" s="76" t="s">
        <v>15</v>
      </c>
      <c r="D77" s="78" t="s">
        <v>98</v>
      </c>
      <c r="E77" s="76" t="s">
        <v>50</v>
      </c>
      <c r="F77" s="80">
        <f>'Memória de Cálculo'!D126</f>
        <v>1</v>
      </c>
      <c r="G77" s="248">
        <v>793.02</v>
      </c>
      <c r="H77" s="248">
        <f>G77+G77*$G$2</f>
        <v>945.438444</v>
      </c>
      <c r="I77" s="248">
        <f>H77*F77</f>
        <v>945.438444</v>
      </c>
      <c r="J77" s="87">
        <f t="shared" si="20"/>
        <v>9.9917975645614902E-4</v>
      </c>
    </row>
    <row r="78" spans="1:10" ht="21" customHeight="1" thickBot="1" x14ac:dyDescent="0.25">
      <c r="A78" s="90" t="s">
        <v>322</v>
      </c>
      <c r="B78" s="71" t="s">
        <v>99</v>
      </c>
      <c r="C78" s="72" t="s">
        <v>15</v>
      </c>
      <c r="D78" s="73" t="s">
        <v>100</v>
      </c>
      <c r="E78" s="75" t="s">
        <v>17</v>
      </c>
      <c r="F78" s="74">
        <v>1248</v>
      </c>
      <c r="G78" s="250">
        <v>7.76</v>
      </c>
      <c r="H78" s="250">
        <f>G78+G78*$G$2</f>
        <v>9.2514719999999997</v>
      </c>
      <c r="I78" s="250">
        <f>H78*F78</f>
        <v>11545.837056</v>
      </c>
      <c r="J78" s="91">
        <f t="shared" si="20"/>
        <v>1.2202134079600069E-2</v>
      </c>
    </row>
    <row r="79" spans="1:10" ht="18" customHeight="1" thickBot="1" x14ac:dyDescent="0.25">
      <c r="A79" s="63"/>
      <c r="B79" s="64"/>
      <c r="C79" s="64"/>
      <c r="D79" s="64"/>
      <c r="E79" s="64"/>
      <c r="F79" s="64"/>
      <c r="G79" s="64"/>
      <c r="H79" s="64"/>
      <c r="I79" s="64"/>
      <c r="J79" s="65"/>
    </row>
    <row r="80" spans="1:10" ht="21" customHeight="1" thickBot="1" x14ac:dyDescent="0.25">
      <c r="A80" s="264"/>
      <c r="B80" s="264"/>
      <c r="C80" s="264"/>
      <c r="D80" s="54"/>
      <c r="E80" s="280" t="s">
        <v>335</v>
      </c>
      <c r="F80" s="281"/>
      <c r="G80" s="282"/>
      <c r="H80" s="271">
        <f>H82/(1+$G$2)</f>
        <v>793671.00351657614</v>
      </c>
      <c r="I80" s="272"/>
      <c r="J80" s="273"/>
    </row>
    <row r="81" spans="1:10" ht="21" customHeight="1" thickBot="1" x14ac:dyDescent="0.25">
      <c r="A81" s="264"/>
      <c r="B81" s="264"/>
      <c r="C81" s="264"/>
      <c r="D81" s="54"/>
      <c r="E81" s="277" t="s">
        <v>336</v>
      </c>
      <c r="F81" s="278"/>
      <c r="G81" s="279"/>
      <c r="H81" s="274">
        <f>H82-H80</f>
        <v>152543.56687588594</v>
      </c>
      <c r="I81" s="275"/>
      <c r="J81" s="276"/>
    </row>
    <row r="82" spans="1:10" ht="21" customHeight="1" thickBot="1" x14ac:dyDescent="0.25">
      <c r="A82" s="264"/>
      <c r="B82" s="264"/>
      <c r="C82" s="264"/>
      <c r="D82" s="54"/>
      <c r="E82" s="277" t="s">
        <v>337</v>
      </c>
      <c r="F82" s="278"/>
      <c r="G82" s="279"/>
      <c r="H82" s="265">
        <f>SUM(I76,I65,I59,I51,I47,I45,I36,I31,I28,I25,I22,I19,I10,I72)</f>
        <v>946214.57039246208</v>
      </c>
      <c r="I82" s="266"/>
      <c r="J82" s="267"/>
    </row>
    <row r="83" spans="1:10" ht="84" customHeight="1" x14ac:dyDescent="0.2">
      <c r="A83" s="3"/>
      <c r="B83" s="3"/>
      <c r="C83" s="3"/>
      <c r="D83" s="3"/>
      <c r="E83" s="3"/>
      <c r="F83" s="40"/>
      <c r="G83" s="3"/>
      <c r="H83" s="3"/>
      <c r="I83" s="39"/>
      <c r="J83" s="3"/>
    </row>
    <row r="84" spans="1:10" ht="30" customHeight="1" x14ac:dyDescent="0.2"/>
  </sheetData>
  <mergeCells count="21">
    <mergeCell ref="E1:F1"/>
    <mergeCell ref="G1:H1"/>
    <mergeCell ref="I1:J1"/>
    <mergeCell ref="A7:J7"/>
    <mergeCell ref="A6:J6"/>
    <mergeCell ref="A5:J5"/>
    <mergeCell ref="A4:J4"/>
    <mergeCell ref="A3:J3"/>
    <mergeCell ref="I2:J2"/>
    <mergeCell ref="G2:H2"/>
    <mergeCell ref="E2:F2"/>
    <mergeCell ref="A82:C82"/>
    <mergeCell ref="H82:J82"/>
    <mergeCell ref="A8:J8"/>
    <mergeCell ref="A80:C80"/>
    <mergeCell ref="A81:C81"/>
    <mergeCell ref="H80:J80"/>
    <mergeCell ref="H81:J81"/>
    <mergeCell ref="E82:G82"/>
    <mergeCell ref="E81:G81"/>
    <mergeCell ref="E80:G80"/>
  </mergeCells>
  <phoneticPr fontId="25" type="noConversion"/>
  <pageMargins left="0.51181102362204722" right="0.51181102362204722" top="0.98425196850393704" bottom="0.98425196850393704" header="0.51181102362204722" footer="0.51181102362204722"/>
  <pageSetup paperSize="9" scale="51" fitToHeight="0" orientation="portrait" r:id="rId1"/>
  <headerFooter>
    <oddHeader>&amp;L &amp;CPrefeitura Municipal de Ananindeua</oddHeader>
    <oddFooter>&amp;L &amp;CREFORMA DA PRAÇA ENTRE WE 22 E WE 23</oddFooter>
  </headerFooter>
  <rowBreaks count="1" manualBreakCount="1">
    <brk id="50" max="9" man="1"/>
  </rowBreaks>
  <ignoredErrors>
    <ignoredError sqref="I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1"/>
  <sheetViews>
    <sheetView zoomScale="90" zoomScaleNormal="90" workbookViewId="0">
      <selection activeCell="B9" sqref="B9"/>
    </sheetView>
  </sheetViews>
  <sheetFormatPr defaultRowHeight="14.25" x14ac:dyDescent="0.2"/>
  <cols>
    <col min="1" max="1" width="10.875" customWidth="1"/>
    <col min="2" max="2" width="97.875" customWidth="1"/>
    <col min="3" max="3" width="5.125" bestFit="1" customWidth="1"/>
    <col min="4" max="4" width="7.125" style="30" bestFit="1" customWidth="1"/>
    <col min="5" max="5" width="12" customWidth="1"/>
    <col min="8" max="8" width="7.125" customWidth="1"/>
    <col min="10" max="10" width="8.5" customWidth="1"/>
    <col min="11" max="11" width="7.625" customWidth="1"/>
  </cols>
  <sheetData>
    <row r="1" spans="1:16384" ht="15" x14ac:dyDescent="0.2">
      <c r="A1" s="5" t="s">
        <v>101</v>
      </c>
      <c r="B1" s="6" t="s">
        <v>102</v>
      </c>
      <c r="C1" s="7" t="s">
        <v>103</v>
      </c>
      <c r="D1" s="27" t="s">
        <v>104</v>
      </c>
    </row>
    <row r="2" spans="1:16384" ht="15" x14ac:dyDescent="0.2">
      <c r="A2" s="8">
        <v>1</v>
      </c>
      <c r="B2" s="9" t="s">
        <v>105</v>
      </c>
      <c r="C2" s="10"/>
      <c r="D2" s="28"/>
    </row>
    <row r="3" spans="1:16384" ht="15" x14ac:dyDescent="0.2">
      <c r="A3" s="11" t="s">
        <v>106</v>
      </c>
      <c r="B3" s="12" t="str">
        <f>'Orçamento Sintético'!D11</f>
        <v>Limpeza do terreno</v>
      </c>
      <c r="C3" s="13"/>
      <c r="D3" s="29">
        <f>D4</f>
        <v>1340.4750000000001</v>
      </c>
    </row>
    <row r="4" spans="1:16384" ht="15" x14ac:dyDescent="0.25">
      <c r="A4" s="14" t="s">
        <v>108</v>
      </c>
      <c r="B4" s="15" t="s">
        <v>163</v>
      </c>
      <c r="C4" s="16" t="s">
        <v>21</v>
      </c>
      <c r="D4" s="17">
        <f>43.95*30.5</f>
        <v>1340.4750000000001</v>
      </c>
    </row>
    <row r="5" spans="1:16384" ht="15" x14ac:dyDescent="0.2">
      <c r="A5" s="11" t="s">
        <v>110</v>
      </c>
      <c r="B5" s="12" t="str">
        <f>'Orçamento Sintético'!D12</f>
        <v>Demolição de concreto armado c/ martelete</v>
      </c>
      <c r="C5" s="13" t="s">
        <v>21</v>
      </c>
      <c r="D5" s="29">
        <f>SUM(D6:D7)</f>
        <v>17.108000000000001</v>
      </c>
    </row>
    <row r="6" spans="1:16384" ht="15" x14ac:dyDescent="0.25">
      <c r="A6" s="14" t="s">
        <v>112</v>
      </c>
      <c r="B6" s="15" t="s">
        <v>284</v>
      </c>
      <c r="C6" s="16" t="s">
        <v>21</v>
      </c>
      <c r="D6" s="17">
        <f>((62.34*0.5*2))*0.2</f>
        <v>12.468000000000002</v>
      </c>
    </row>
    <row r="7" spans="1:16384" ht="15" x14ac:dyDescent="0.25">
      <c r="A7" s="14" t="s">
        <v>165</v>
      </c>
      <c r="B7" s="15" t="s">
        <v>170</v>
      </c>
      <c r="C7" s="16" t="str">
        <f>C6</f>
        <v>m³</v>
      </c>
      <c r="D7" s="17">
        <f>(0.2*0.25)*2.9*32</f>
        <v>4.6399999999999997</v>
      </c>
    </row>
    <row r="8" spans="1:16384" ht="15" x14ac:dyDescent="0.2">
      <c r="A8" s="11" t="s">
        <v>113</v>
      </c>
      <c r="B8" s="12" t="str">
        <f>'Orçamento Sintético'!D13</f>
        <v>Demolição manual de alvenaria de tijolo</v>
      </c>
      <c r="C8" s="13" t="str">
        <f>'Orçamento Sintético'!E12</f>
        <v>m³</v>
      </c>
      <c r="D8" s="29">
        <f>D9</f>
        <v>32.46</v>
      </c>
    </row>
    <row r="9" spans="1:16384" ht="15" x14ac:dyDescent="0.25">
      <c r="A9" s="14" t="s">
        <v>114</v>
      </c>
      <c r="B9" s="15" t="s">
        <v>164</v>
      </c>
      <c r="C9" s="16" t="s">
        <v>21</v>
      </c>
      <c r="D9" s="17">
        <f>(10.96+40.17+13.79)*2.5*0.2</f>
        <v>32.46</v>
      </c>
    </row>
    <row r="10" spans="1:16384" ht="15" x14ac:dyDescent="0.2">
      <c r="A10" s="11" t="s">
        <v>172</v>
      </c>
      <c r="B10" s="12" t="s">
        <v>107</v>
      </c>
      <c r="C10" s="13" t="s">
        <v>17</v>
      </c>
      <c r="D10" s="29">
        <f>D11</f>
        <v>6</v>
      </c>
    </row>
    <row r="11" spans="1:16384" ht="15" x14ac:dyDescent="0.25">
      <c r="A11" s="14" t="s">
        <v>173</v>
      </c>
      <c r="B11" s="15" t="s">
        <v>109</v>
      </c>
      <c r="C11" s="16" t="s">
        <v>17</v>
      </c>
      <c r="D11" s="17">
        <f>3*2</f>
        <v>6</v>
      </c>
    </row>
    <row r="12" spans="1:16384" ht="15" x14ac:dyDescent="0.2">
      <c r="A12" s="11" t="s">
        <v>174</v>
      </c>
      <c r="B12" s="12" t="s">
        <v>111</v>
      </c>
      <c r="C12" s="13" t="s">
        <v>17</v>
      </c>
      <c r="D12" s="29">
        <f>D13</f>
        <v>132.61600000000001</v>
      </c>
    </row>
    <row r="13" spans="1:16384" ht="15" x14ac:dyDescent="0.25">
      <c r="A13" s="14" t="s">
        <v>175</v>
      </c>
      <c r="B13" s="15" t="s">
        <v>171</v>
      </c>
      <c r="C13" s="16" t="s">
        <v>17</v>
      </c>
      <c r="D13" s="17">
        <f>2.2*(2*30.14)</f>
        <v>132.61600000000001</v>
      </c>
    </row>
    <row r="14" spans="1:16384" ht="15" x14ac:dyDescent="0.2">
      <c r="A14" s="11" t="s">
        <v>257</v>
      </c>
      <c r="B14" s="12" t="str">
        <f>'Orçamento Sintético'!D17</f>
        <v>Aluguel e montagem de andaime metálico</v>
      </c>
      <c r="C14" s="13" t="str">
        <f>'Orçamento Sintético'!E17</f>
        <v>M²/Mês</v>
      </c>
      <c r="D14" s="29">
        <f>D15</f>
        <v>168</v>
      </c>
    </row>
    <row r="15" spans="1:16384" ht="15" x14ac:dyDescent="0.25">
      <c r="A15" s="14" t="s">
        <v>258</v>
      </c>
      <c r="B15" s="15" t="s">
        <v>188</v>
      </c>
      <c r="C15" s="16" t="s">
        <v>256</v>
      </c>
      <c r="D15" s="17">
        <f>14*12</f>
        <v>168</v>
      </c>
    </row>
    <row r="16" spans="1:16384" ht="15" x14ac:dyDescent="0.2">
      <c r="A16" s="11" t="s">
        <v>295</v>
      </c>
      <c r="B16" s="12" t="s">
        <v>294</v>
      </c>
      <c r="C16" s="13" t="s">
        <v>21</v>
      </c>
      <c r="D16" s="49">
        <f t="shared" ref="D16" si="0">D17</f>
        <v>268.09500000000003</v>
      </c>
      <c r="E16" s="32"/>
      <c r="F16" s="33"/>
      <c r="G16" s="34"/>
      <c r="H16" s="35"/>
      <c r="I16" s="32"/>
      <c r="J16" s="33"/>
      <c r="K16" s="34"/>
      <c r="L16" s="35"/>
      <c r="M16" s="32"/>
      <c r="N16" s="33"/>
      <c r="O16" s="34"/>
      <c r="P16" s="35"/>
      <c r="Q16" s="32"/>
      <c r="R16" s="33"/>
      <c r="S16" s="34"/>
      <c r="T16" s="35"/>
      <c r="U16" s="32"/>
      <c r="V16" s="33"/>
      <c r="W16" s="34"/>
      <c r="X16" s="35"/>
      <c r="Y16" s="32"/>
      <c r="Z16" s="33"/>
      <c r="AA16" s="34"/>
      <c r="AB16" s="35"/>
      <c r="AC16" s="32"/>
      <c r="AD16" s="33"/>
      <c r="AE16" s="34"/>
      <c r="AF16" s="35"/>
      <c r="AG16" s="32"/>
      <c r="AH16" s="33"/>
      <c r="AI16" s="34"/>
      <c r="AJ16" s="35"/>
      <c r="AK16" s="32"/>
      <c r="AL16" s="33"/>
      <c r="AM16" s="34"/>
      <c r="AN16" s="35"/>
      <c r="AO16" s="32"/>
      <c r="AP16" s="33"/>
      <c r="AQ16" s="34"/>
      <c r="AR16" s="35"/>
      <c r="AS16" s="32"/>
      <c r="AT16" s="33"/>
      <c r="AU16" s="34"/>
      <c r="AV16" s="35"/>
      <c r="AW16" s="32"/>
      <c r="AX16" s="33"/>
      <c r="AY16" s="34"/>
      <c r="AZ16" s="35"/>
      <c r="BA16" s="32"/>
      <c r="BB16" s="33"/>
      <c r="BC16" s="34"/>
      <c r="BD16" s="35"/>
      <c r="BE16" s="32"/>
      <c r="BF16" s="33"/>
      <c r="BG16" s="34"/>
      <c r="BH16" s="35"/>
      <c r="BI16" s="32"/>
      <c r="BJ16" s="33"/>
      <c r="BK16" s="34"/>
      <c r="BL16" s="35"/>
      <c r="BM16" s="32"/>
      <c r="BN16" s="33"/>
      <c r="BO16" s="34"/>
      <c r="BP16" s="35"/>
      <c r="BQ16" s="32"/>
      <c r="BR16" s="33"/>
      <c r="BS16" s="34"/>
      <c r="BT16" s="35"/>
      <c r="BU16" s="32"/>
      <c r="BV16" s="33"/>
      <c r="BW16" s="34"/>
      <c r="BX16" s="35"/>
      <c r="BY16" s="32"/>
      <c r="BZ16" s="33"/>
      <c r="CA16" s="34"/>
      <c r="CB16" s="35"/>
      <c r="CC16" s="32"/>
      <c r="CD16" s="33"/>
      <c r="CE16" s="34"/>
      <c r="CF16" s="35"/>
      <c r="CG16" s="32"/>
      <c r="CH16" s="33"/>
      <c r="CI16" s="34"/>
      <c r="CJ16" s="35"/>
      <c r="CK16" s="32"/>
      <c r="CL16" s="33"/>
      <c r="CM16" s="34"/>
      <c r="CN16" s="35"/>
      <c r="CO16" s="32"/>
      <c r="CP16" s="33"/>
      <c r="CQ16" s="34"/>
      <c r="CR16" s="35"/>
      <c r="CS16" s="32"/>
      <c r="CT16" s="33"/>
      <c r="CU16" s="34"/>
      <c r="CV16" s="35"/>
      <c r="CW16" s="32"/>
      <c r="CX16" s="33"/>
      <c r="CY16" s="34"/>
      <c r="CZ16" s="35"/>
      <c r="DA16" s="32"/>
      <c r="DB16" s="33"/>
      <c r="DC16" s="34"/>
      <c r="DD16" s="35"/>
      <c r="DE16" s="32"/>
      <c r="DF16" s="33"/>
      <c r="DG16" s="34"/>
      <c r="DH16" s="35"/>
      <c r="DI16" s="32"/>
      <c r="DJ16" s="33"/>
      <c r="DK16" s="34"/>
      <c r="DL16" s="35"/>
      <c r="DM16" s="32"/>
      <c r="DN16" s="33"/>
      <c r="DO16" s="34"/>
      <c r="DP16" s="35"/>
      <c r="DQ16" s="32"/>
      <c r="DR16" s="33"/>
      <c r="DS16" s="34"/>
      <c r="DT16" s="35"/>
      <c r="DU16" s="32"/>
      <c r="DV16" s="33"/>
      <c r="DW16" s="34"/>
      <c r="DX16" s="35"/>
      <c r="DY16" s="32"/>
      <c r="DZ16" s="33"/>
      <c r="EA16" s="34"/>
      <c r="EB16" s="35"/>
      <c r="EC16" s="32"/>
      <c r="ED16" s="33"/>
      <c r="EE16" s="34"/>
      <c r="EF16" s="35"/>
      <c r="EG16" s="32"/>
      <c r="EH16" s="33"/>
      <c r="EI16" s="34"/>
      <c r="EJ16" s="35"/>
      <c r="EK16" s="32"/>
      <c r="EL16" s="33"/>
      <c r="EM16" s="34"/>
      <c r="EN16" s="35"/>
      <c r="EO16" s="32"/>
      <c r="EP16" s="33"/>
      <c r="EQ16" s="34"/>
      <c r="ER16" s="35"/>
      <c r="ES16" s="32"/>
      <c r="ET16" s="33"/>
      <c r="EU16" s="34"/>
      <c r="EV16" s="35"/>
      <c r="EW16" s="32"/>
      <c r="EX16" s="33"/>
      <c r="EY16" s="34"/>
      <c r="EZ16" s="35"/>
      <c r="FA16" s="32"/>
      <c r="FB16" s="33"/>
      <c r="FC16" s="34"/>
      <c r="FD16" s="35"/>
      <c r="FE16" s="32"/>
      <c r="FF16" s="33"/>
      <c r="FG16" s="34"/>
      <c r="FH16" s="35"/>
      <c r="FI16" s="32"/>
      <c r="FJ16" s="33"/>
      <c r="FK16" s="34"/>
      <c r="FL16" s="35"/>
      <c r="FM16" s="32"/>
      <c r="FN16" s="33"/>
      <c r="FO16" s="34"/>
      <c r="FP16" s="35"/>
      <c r="FQ16" s="32"/>
      <c r="FR16" s="33"/>
      <c r="FS16" s="34"/>
      <c r="FT16" s="35"/>
      <c r="FU16" s="32"/>
      <c r="FV16" s="33"/>
      <c r="FW16" s="34"/>
      <c r="FX16" s="35"/>
      <c r="FY16" s="32"/>
      <c r="FZ16" s="33"/>
      <c r="GA16" s="34"/>
      <c r="GB16" s="35"/>
      <c r="GC16" s="32"/>
      <c r="GD16" s="33"/>
      <c r="GE16" s="34"/>
      <c r="GF16" s="35"/>
      <c r="GG16" s="32"/>
      <c r="GH16" s="33"/>
      <c r="GI16" s="34"/>
      <c r="GJ16" s="35"/>
      <c r="GK16" s="32"/>
      <c r="GL16" s="33"/>
      <c r="GM16" s="34"/>
      <c r="GN16" s="35"/>
      <c r="GO16" s="32"/>
      <c r="GP16" s="33"/>
      <c r="GQ16" s="34"/>
      <c r="GR16" s="35"/>
      <c r="GS16" s="32"/>
      <c r="GT16" s="33"/>
      <c r="GU16" s="34"/>
      <c r="GV16" s="35"/>
      <c r="GW16" s="32"/>
      <c r="GX16" s="33"/>
      <c r="GY16" s="34"/>
      <c r="GZ16" s="35"/>
      <c r="HA16" s="32"/>
      <c r="HB16" s="33"/>
      <c r="HC16" s="34"/>
      <c r="HD16" s="35"/>
      <c r="HE16" s="32"/>
      <c r="HF16" s="33"/>
      <c r="HG16" s="34"/>
      <c r="HH16" s="35"/>
      <c r="HI16" s="32"/>
      <c r="HJ16" s="33"/>
      <c r="HK16" s="34"/>
      <c r="HL16" s="35"/>
      <c r="HM16" s="32"/>
      <c r="HN16" s="33"/>
      <c r="HO16" s="34"/>
      <c r="HP16" s="35"/>
      <c r="HQ16" s="32"/>
      <c r="HR16" s="33"/>
      <c r="HS16" s="34"/>
      <c r="HT16" s="35"/>
      <c r="HU16" s="32"/>
      <c r="HV16" s="33"/>
      <c r="HW16" s="34"/>
      <c r="HX16" s="35"/>
      <c r="HY16" s="32"/>
      <c r="HZ16" s="33"/>
      <c r="IA16" s="34"/>
      <c r="IB16" s="35"/>
      <c r="IC16" s="32"/>
      <c r="ID16" s="33"/>
      <c r="IE16" s="34"/>
      <c r="IF16" s="35"/>
      <c r="IG16" s="32"/>
      <c r="IH16" s="33"/>
      <c r="II16" s="34"/>
      <c r="IJ16" s="35"/>
      <c r="IK16" s="32"/>
      <c r="IL16" s="33"/>
      <c r="IM16" s="34"/>
      <c r="IN16" s="35"/>
      <c r="IO16" s="32"/>
      <c r="IP16" s="33"/>
      <c r="IQ16" s="34"/>
      <c r="IR16" s="35"/>
      <c r="IS16" s="32"/>
      <c r="IT16" s="33"/>
      <c r="IU16" s="34"/>
      <c r="IV16" s="35"/>
      <c r="IW16" s="32"/>
      <c r="IX16" s="33"/>
      <c r="IY16" s="34"/>
      <c r="IZ16" s="35"/>
      <c r="JA16" s="32"/>
      <c r="JB16" s="33"/>
      <c r="JC16" s="34"/>
      <c r="JD16" s="35"/>
      <c r="JE16" s="32"/>
      <c r="JF16" s="33"/>
      <c r="JG16" s="34"/>
      <c r="JH16" s="35"/>
      <c r="JI16" s="32"/>
      <c r="JJ16" s="33"/>
      <c r="JK16" s="34"/>
      <c r="JL16" s="35"/>
      <c r="JM16" s="32"/>
      <c r="JN16" s="33"/>
      <c r="JO16" s="34"/>
      <c r="JP16" s="35"/>
      <c r="JQ16" s="32"/>
      <c r="JR16" s="33"/>
      <c r="JS16" s="34"/>
      <c r="JT16" s="35"/>
      <c r="JU16" s="32"/>
      <c r="JV16" s="33"/>
      <c r="JW16" s="34"/>
      <c r="JX16" s="35"/>
      <c r="JY16" s="32"/>
      <c r="JZ16" s="33"/>
      <c r="KA16" s="34"/>
      <c r="KB16" s="35"/>
      <c r="KC16" s="32"/>
      <c r="KD16" s="33"/>
      <c r="KE16" s="34"/>
      <c r="KF16" s="35"/>
      <c r="KG16" s="32"/>
      <c r="KH16" s="33"/>
      <c r="KI16" s="34"/>
      <c r="KJ16" s="35"/>
      <c r="KK16" s="32"/>
      <c r="KL16" s="33"/>
      <c r="KM16" s="34"/>
      <c r="KN16" s="35"/>
      <c r="KO16" s="32"/>
      <c r="KP16" s="33"/>
      <c r="KQ16" s="34"/>
      <c r="KR16" s="35"/>
      <c r="KS16" s="32"/>
      <c r="KT16" s="33"/>
      <c r="KU16" s="34"/>
      <c r="KV16" s="35"/>
      <c r="KW16" s="32"/>
      <c r="KX16" s="33"/>
      <c r="KY16" s="34"/>
      <c r="KZ16" s="35"/>
      <c r="LA16" s="32"/>
      <c r="LB16" s="33"/>
      <c r="LC16" s="34"/>
      <c r="LD16" s="35"/>
      <c r="LE16" s="32"/>
      <c r="LF16" s="33"/>
      <c r="LG16" s="34"/>
      <c r="LH16" s="35"/>
      <c r="LI16" s="32"/>
      <c r="LJ16" s="33"/>
      <c r="LK16" s="34"/>
      <c r="LL16" s="35"/>
      <c r="LM16" s="32"/>
      <c r="LN16" s="33"/>
      <c r="LO16" s="34"/>
      <c r="LP16" s="35"/>
      <c r="LQ16" s="32"/>
      <c r="LR16" s="33"/>
      <c r="LS16" s="34"/>
      <c r="LT16" s="35"/>
      <c r="LU16" s="32"/>
      <c r="LV16" s="33"/>
      <c r="LW16" s="34"/>
      <c r="LX16" s="35"/>
      <c r="LY16" s="32"/>
      <c r="LZ16" s="33"/>
      <c r="MA16" s="34"/>
      <c r="MB16" s="35"/>
      <c r="MC16" s="32"/>
      <c r="MD16" s="33"/>
      <c r="ME16" s="34"/>
      <c r="MF16" s="35"/>
      <c r="MG16" s="32"/>
      <c r="MH16" s="33"/>
      <c r="MI16" s="34"/>
      <c r="MJ16" s="35"/>
      <c r="MK16" s="32"/>
      <c r="ML16" s="33"/>
      <c r="MM16" s="34"/>
      <c r="MN16" s="35"/>
      <c r="MO16" s="32"/>
      <c r="MP16" s="33"/>
      <c r="MQ16" s="34"/>
      <c r="MR16" s="35"/>
      <c r="MS16" s="32"/>
      <c r="MT16" s="33"/>
      <c r="MU16" s="34"/>
      <c r="MV16" s="35"/>
      <c r="MW16" s="32"/>
      <c r="MX16" s="33"/>
      <c r="MY16" s="34"/>
      <c r="MZ16" s="35"/>
      <c r="NA16" s="32"/>
      <c r="NB16" s="33"/>
      <c r="NC16" s="34"/>
      <c r="ND16" s="35"/>
      <c r="NE16" s="32"/>
      <c r="NF16" s="33"/>
      <c r="NG16" s="34"/>
      <c r="NH16" s="35"/>
      <c r="NI16" s="32"/>
      <c r="NJ16" s="33"/>
      <c r="NK16" s="34"/>
      <c r="NL16" s="35"/>
      <c r="NM16" s="32"/>
      <c r="NN16" s="33"/>
      <c r="NO16" s="34"/>
      <c r="NP16" s="35"/>
      <c r="NQ16" s="32"/>
      <c r="NR16" s="33"/>
      <c r="NS16" s="34"/>
      <c r="NT16" s="35"/>
      <c r="NU16" s="32"/>
      <c r="NV16" s="33"/>
      <c r="NW16" s="34"/>
      <c r="NX16" s="35"/>
      <c r="NY16" s="32"/>
      <c r="NZ16" s="33"/>
      <c r="OA16" s="34"/>
      <c r="OB16" s="35"/>
      <c r="OC16" s="32"/>
      <c r="OD16" s="33"/>
      <c r="OE16" s="34"/>
      <c r="OF16" s="35"/>
      <c r="OG16" s="32"/>
      <c r="OH16" s="33"/>
      <c r="OI16" s="34"/>
      <c r="OJ16" s="35"/>
      <c r="OK16" s="32"/>
      <c r="OL16" s="33"/>
      <c r="OM16" s="34"/>
      <c r="ON16" s="35"/>
      <c r="OO16" s="32"/>
      <c r="OP16" s="33"/>
      <c r="OQ16" s="34"/>
      <c r="OR16" s="35"/>
      <c r="OS16" s="32"/>
      <c r="OT16" s="33"/>
      <c r="OU16" s="34"/>
      <c r="OV16" s="35"/>
      <c r="OW16" s="32"/>
      <c r="OX16" s="33"/>
      <c r="OY16" s="34"/>
      <c r="OZ16" s="35"/>
      <c r="PA16" s="32"/>
      <c r="PB16" s="33"/>
      <c r="PC16" s="34"/>
      <c r="PD16" s="35"/>
      <c r="PE16" s="32"/>
      <c r="PF16" s="33"/>
      <c r="PG16" s="34"/>
      <c r="PH16" s="35"/>
      <c r="PI16" s="32"/>
      <c r="PJ16" s="33"/>
      <c r="PK16" s="34"/>
      <c r="PL16" s="35"/>
      <c r="PM16" s="32"/>
      <c r="PN16" s="33"/>
      <c r="PO16" s="34"/>
      <c r="PP16" s="35"/>
      <c r="PQ16" s="32"/>
      <c r="PR16" s="33"/>
      <c r="PS16" s="34"/>
      <c r="PT16" s="35"/>
      <c r="PU16" s="32"/>
      <c r="PV16" s="33"/>
      <c r="PW16" s="34"/>
      <c r="PX16" s="35"/>
      <c r="PY16" s="32"/>
      <c r="PZ16" s="33"/>
      <c r="QA16" s="34"/>
      <c r="QB16" s="35"/>
      <c r="QC16" s="32"/>
      <c r="QD16" s="33"/>
      <c r="QE16" s="34"/>
      <c r="QF16" s="35"/>
      <c r="QG16" s="32"/>
      <c r="QH16" s="33"/>
      <c r="QI16" s="34"/>
      <c r="QJ16" s="35"/>
      <c r="QK16" s="32"/>
      <c r="QL16" s="33"/>
      <c r="QM16" s="34"/>
      <c r="QN16" s="35"/>
      <c r="QO16" s="32"/>
      <c r="QP16" s="33"/>
      <c r="QQ16" s="34"/>
      <c r="QR16" s="35"/>
      <c r="QS16" s="32"/>
      <c r="QT16" s="33"/>
      <c r="QU16" s="34"/>
      <c r="QV16" s="35"/>
      <c r="QW16" s="32"/>
      <c r="QX16" s="33"/>
      <c r="QY16" s="34"/>
      <c r="QZ16" s="35"/>
      <c r="RA16" s="32"/>
      <c r="RB16" s="33"/>
      <c r="RC16" s="34"/>
      <c r="RD16" s="35"/>
      <c r="RE16" s="32"/>
      <c r="RF16" s="33"/>
      <c r="RG16" s="34"/>
      <c r="RH16" s="35"/>
      <c r="RI16" s="32"/>
      <c r="RJ16" s="33"/>
      <c r="RK16" s="34"/>
      <c r="RL16" s="35"/>
      <c r="RM16" s="32"/>
      <c r="RN16" s="33"/>
      <c r="RO16" s="34"/>
      <c r="RP16" s="35"/>
      <c r="RQ16" s="32"/>
      <c r="RR16" s="33"/>
      <c r="RS16" s="34"/>
      <c r="RT16" s="35"/>
      <c r="RU16" s="32"/>
      <c r="RV16" s="33"/>
      <c r="RW16" s="34"/>
      <c r="RX16" s="35"/>
      <c r="RY16" s="32"/>
      <c r="RZ16" s="33"/>
      <c r="SA16" s="34"/>
      <c r="SB16" s="35"/>
      <c r="SC16" s="32"/>
      <c r="SD16" s="33"/>
      <c r="SE16" s="34"/>
      <c r="SF16" s="35"/>
      <c r="SG16" s="32"/>
      <c r="SH16" s="33"/>
      <c r="SI16" s="34"/>
      <c r="SJ16" s="35"/>
      <c r="SK16" s="32"/>
      <c r="SL16" s="33"/>
      <c r="SM16" s="34"/>
      <c r="SN16" s="35"/>
      <c r="SO16" s="32"/>
      <c r="SP16" s="33"/>
      <c r="SQ16" s="34"/>
      <c r="SR16" s="35"/>
      <c r="SS16" s="32"/>
      <c r="ST16" s="33"/>
      <c r="SU16" s="34"/>
      <c r="SV16" s="35"/>
      <c r="SW16" s="32"/>
      <c r="SX16" s="33"/>
      <c r="SY16" s="34"/>
      <c r="SZ16" s="35"/>
      <c r="TA16" s="32"/>
      <c r="TB16" s="33"/>
      <c r="TC16" s="34"/>
      <c r="TD16" s="35"/>
      <c r="TE16" s="32"/>
      <c r="TF16" s="33"/>
      <c r="TG16" s="34"/>
      <c r="TH16" s="35"/>
      <c r="TI16" s="32"/>
      <c r="TJ16" s="33"/>
      <c r="TK16" s="34"/>
      <c r="TL16" s="35"/>
      <c r="TM16" s="32"/>
      <c r="TN16" s="33"/>
      <c r="TO16" s="34"/>
      <c r="TP16" s="35"/>
      <c r="TQ16" s="32"/>
      <c r="TR16" s="33"/>
      <c r="TS16" s="34"/>
      <c r="TT16" s="35"/>
      <c r="TU16" s="32"/>
      <c r="TV16" s="33"/>
      <c r="TW16" s="34"/>
      <c r="TX16" s="35"/>
      <c r="TY16" s="32"/>
      <c r="TZ16" s="33"/>
      <c r="UA16" s="34"/>
      <c r="UB16" s="35"/>
      <c r="UC16" s="32"/>
      <c r="UD16" s="33"/>
      <c r="UE16" s="34"/>
      <c r="UF16" s="35"/>
      <c r="UG16" s="32"/>
      <c r="UH16" s="33"/>
      <c r="UI16" s="34"/>
      <c r="UJ16" s="35"/>
      <c r="UK16" s="32"/>
      <c r="UL16" s="33"/>
      <c r="UM16" s="34"/>
      <c r="UN16" s="35"/>
      <c r="UO16" s="32"/>
      <c r="UP16" s="33"/>
      <c r="UQ16" s="34"/>
      <c r="UR16" s="35"/>
      <c r="US16" s="32"/>
      <c r="UT16" s="33"/>
      <c r="UU16" s="34"/>
      <c r="UV16" s="35"/>
      <c r="UW16" s="32"/>
      <c r="UX16" s="33"/>
      <c r="UY16" s="34"/>
      <c r="UZ16" s="35"/>
      <c r="VA16" s="32"/>
      <c r="VB16" s="33"/>
      <c r="VC16" s="34"/>
      <c r="VD16" s="35"/>
      <c r="VE16" s="32"/>
      <c r="VF16" s="33"/>
      <c r="VG16" s="34"/>
      <c r="VH16" s="35"/>
      <c r="VI16" s="32"/>
      <c r="VJ16" s="33"/>
      <c r="VK16" s="34"/>
      <c r="VL16" s="35"/>
      <c r="VM16" s="32"/>
      <c r="VN16" s="33"/>
      <c r="VO16" s="34"/>
      <c r="VP16" s="35"/>
      <c r="VQ16" s="32"/>
      <c r="VR16" s="33"/>
      <c r="VS16" s="34"/>
      <c r="VT16" s="35"/>
      <c r="VU16" s="32"/>
      <c r="VV16" s="33"/>
      <c r="VW16" s="34"/>
      <c r="VX16" s="35"/>
      <c r="VY16" s="32"/>
      <c r="VZ16" s="33"/>
      <c r="WA16" s="34"/>
      <c r="WB16" s="35"/>
      <c r="WC16" s="32"/>
      <c r="WD16" s="33"/>
      <c r="WE16" s="34"/>
      <c r="WF16" s="35"/>
      <c r="WG16" s="32"/>
      <c r="WH16" s="33"/>
      <c r="WI16" s="34"/>
      <c r="WJ16" s="35"/>
      <c r="WK16" s="32"/>
      <c r="WL16" s="33"/>
      <c r="WM16" s="34"/>
      <c r="WN16" s="35"/>
      <c r="WO16" s="32"/>
      <c r="WP16" s="33"/>
      <c r="WQ16" s="34"/>
      <c r="WR16" s="35"/>
      <c r="WS16" s="32"/>
      <c r="WT16" s="33"/>
      <c r="WU16" s="34"/>
      <c r="WV16" s="35"/>
      <c r="WW16" s="32"/>
      <c r="WX16" s="33"/>
      <c r="WY16" s="34"/>
      <c r="WZ16" s="35"/>
      <c r="XA16" s="32"/>
      <c r="XB16" s="33"/>
      <c r="XC16" s="34"/>
      <c r="XD16" s="35"/>
      <c r="XE16" s="32"/>
      <c r="XF16" s="33"/>
      <c r="XG16" s="34"/>
      <c r="XH16" s="35"/>
      <c r="XI16" s="32"/>
      <c r="XJ16" s="33"/>
      <c r="XK16" s="34"/>
      <c r="XL16" s="35"/>
      <c r="XM16" s="32"/>
      <c r="XN16" s="33"/>
      <c r="XO16" s="34"/>
      <c r="XP16" s="35"/>
      <c r="XQ16" s="32"/>
      <c r="XR16" s="33"/>
      <c r="XS16" s="34"/>
      <c r="XT16" s="35"/>
      <c r="XU16" s="32"/>
      <c r="XV16" s="33"/>
      <c r="XW16" s="34"/>
      <c r="XX16" s="35"/>
      <c r="XY16" s="32"/>
      <c r="XZ16" s="33"/>
      <c r="YA16" s="34"/>
      <c r="YB16" s="35"/>
      <c r="YC16" s="32"/>
      <c r="YD16" s="33"/>
      <c r="YE16" s="34"/>
      <c r="YF16" s="35"/>
      <c r="YG16" s="32"/>
      <c r="YH16" s="33"/>
      <c r="YI16" s="34"/>
      <c r="YJ16" s="35"/>
      <c r="YK16" s="32"/>
      <c r="YL16" s="33"/>
      <c r="YM16" s="34"/>
      <c r="YN16" s="35"/>
      <c r="YO16" s="32"/>
      <c r="YP16" s="33"/>
      <c r="YQ16" s="34"/>
      <c r="YR16" s="35"/>
      <c r="YS16" s="32"/>
      <c r="YT16" s="33"/>
      <c r="YU16" s="34"/>
      <c r="YV16" s="35"/>
      <c r="YW16" s="32"/>
      <c r="YX16" s="33"/>
      <c r="YY16" s="34"/>
      <c r="YZ16" s="35"/>
      <c r="ZA16" s="32"/>
      <c r="ZB16" s="33"/>
      <c r="ZC16" s="34"/>
      <c r="ZD16" s="35"/>
      <c r="ZE16" s="32"/>
      <c r="ZF16" s="33"/>
      <c r="ZG16" s="34"/>
      <c r="ZH16" s="35"/>
      <c r="ZI16" s="32"/>
      <c r="ZJ16" s="33"/>
      <c r="ZK16" s="34"/>
      <c r="ZL16" s="35"/>
      <c r="ZM16" s="32"/>
      <c r="ZN16" s="33"/>
      <c r="ZO16" s="34"/>
      <c r="ZP16" s="35"/>
      <c r="ZQ16" s="32"/>
      <c r="ZR16" s="33"/>
      <c r="ZS16" s="34"/>
      <c r="ZT16" s="35"/>
      <c r="ZU16" s="32"/>
      <c r="ZV16" s="33"/>
      <c r="ZW16" s="34"/>
      <c r="ZX16" s="35"/>
      <c r="ZY16" s="32"/>
      <c r="ZZ16" s="33"/>
      <c r="AAA16" s="34"/>
      <c r="AAB16" s="35"/>
      <c r="AAC16" s="32"/>
      <c r="AAD16" s="33"/>
      <c r="AAE16" s="34"/>
      <c r="AAF16" s="35"/>
      <c r="AAG16" s="32"/>
      <c r="AAH16" s="33"/>
      <c r="AAI16" s="34"/>
      <c r="AAJ16" s="35"/>
      <c r="AAK16" s="32"/>
      <c r="AAL16" s="33"/>
      <c r="AAM16" s="34"/>
      <c r="AAN16" s="35"/>
      <c r="AAO16" s="32"/>
      <c r="AAP16" s="33"/>
      <c r="AAQ16" s="34"/>
      <c r="AAR16" s="35"/>
      <c r="AAS16" s="32"/>
      <c r="AAT16" s="33"/>
      <c r="AAU16" s="34"/>
      <c r="AAV16" s="35"/>
      <c r="AAW16" s="32"/>
      <c r="AAX16" s="33"/>
      <c r="AAY16" s="34"/>
      <c r="AAZ16" s="35"/>
      <c r="ABA16" s="32"/>
      <c r="ABB16" s="33"/>
      <c r="ABC16" s="34"/>
      <c r="ABD16" s="35"/>
      <c r="ABE16" s="32"/>
      <c r="ABF16" s="33"/>
      <c r="ABG16" s="34"/>
      <c r="ABH16" s="35"/>
      <c r="ABI16" s="32"/>
      <c r="ABJ16" s="33"/>
      <c r="ABK16" s="34"/>
      <c r="ABL16" s="35"/>
      <c r="ABM16" s="32"/>
      <c r="ABN16" s="33"/>
      <c r="ABO16" s="34"/>
      <c r="ABP16" s="35"/>
      <c r="ABQ16" s="32"/>
      <c r="ABR16" s="33"/>
      <c r="ABS16" s="34"/>
      <c r="ABT16" s="35"/>
      <c r="ABU16" s="32"/>
      <c r="ABV16" s="33"/>
      <c r="ABW16" s="34"/>
      <c r="ABX16" s="35"/>
      <c r="ABY16" s="32"/>
      <c r="ABZ16" s="33"/>
      <c r="ACA16" s="34"/>
      <c r="ACB16" s="35"/>
      <c r="ACC16" s="32"/>
      <c r="ACD16" s="33"/>
      <c r="ACE16" s="34"/>
      <c r="ACF16" s="35"/>
      <c r="ACG16" s="32"/>
      <c r="ACH16" s="33"/>
      <c r="ACI16" s="34"/>
      <c r="ACJ16" s="35"/>
      <c r="ACK16" s="32"/>
      <c r="ACL16" s="33"/>
      <c r="ACM16" s="34"/>
      <c r="ACN16" s="35"/>
      <c r="ACO16" s="32"/>
      <c r="ACP16" s="33"/>
      <c r="ACQ16" s="34"/>
      <c r="ACR16" s="35"/>
      <c r="ACS16" s="32"/>
      <c r="ACT16" s="33"/>
      <c r="ACU16" s="34"/>
      <c r="ACV16" s="35"/>
      <c r="ACW16" s="32"/>
      <c r="ACX16" s="33"/>
      <c r="ACY16" s="34"/>
      <c r="ACZ16" s="35"/>
      <c r="ADA16" s="32"/>
      <c r="ADB16" s="33"/>
      <c r="ADC16" s="34"/>
      <c r="ADD16" s="35"/>
      <c r="ADE16" s="32"/>
      <c r="ADF16" s="33"/>
      <c r="ADG16" s="34"/>
      <c r="ADH16" s="35"/>
      <c r="ADI16" s="32"/>
      <c r="ADJ16" s="33"/>
      <c r="ADK16" s="34"/>
      <c r="ADL16" s="35"/>
      <c r="ADM16" s="32"/>
      <c r="ADN16" s="33"/>
      <c r="ADO16" s="34"/>
      <c r="ADP16" s="35"/>
      <c r="ADQ16" s="32"/>
      <c r="ADR16" s="33"/>
      <c r="ADS16" s="34"/>
      <c r="ADT16" s="35"/>
      <c r="ADU16" s="32"/>
      <c r="ADV16" s="33"/>
      <c r="ADW16" s="34"/>
      <c r="ADX16" s="35"/>
      <c r="ADY16" s="32"/>
      <c r="ADZ16" s="33"/>
      <c r="AEA16" s="34"/>
      <c r="AEB16" s="35"/>
      <c r="AEC16" s="32"/>
      <c r="AED16" s="33"/>
      <c r="AEE16" s="34"/>
      <c r="AEF16" s="35"/>
      <c r="AEG16" s="32"/>
      <c r="AEH16" s="33"/>
      <c r="AEI16" s="34"/>
      <c r="AEJ16" s="35"/>
      <c r="AEK16" s="32"/>
      <c r="AEL16" s="33"/>
      <c r="AEM16" s="34"/>
      <c r="AEN16" s="35"/>
      <c r="AEO16" s="32"/>
      <c r="AEP16" s="33"/>
      <c r="AEQ16" s="34"/>
      <c r="AER16" s="35"/>
      <c r="AES16" s="32"/>
      <c r="AET16" s="33"/>
      <c r="AEU16" s="34"/>
      <c r="AEV16" s="35"/>
      <c r="AEW16" s="32"/>
      <c r="AEX16" s="33"/>
      <c r="AEY16" s="34"/>
      <c r="AEZ16" s="51">
        <f t="shared" ref="AEZ16" si="1">AEZ17</f>
        <v>168</v>
      </c>
      <c r="AFA16" s="11" t="s">
        <v>257</v>
      </c>
      <c r="AFB16" s="12">
        <f>'Orçamento Sintético'!AES19</f>
        <v>0</v>
      </c>
      <c r="AFC16" s="13">
        <f>'Orçamento Sintético'!AET19</f>
        <v>0</v>
      </c>
      <c r="AFD16" s="29">
        <f t="shared" ref="AFD16" si="2">AFD17</f>
        <v>168</v>
      </c>
      <c r="AFE16" s="11" t="s">
        <v>257</v>
      </c>
      <c r="AFF16" s="12">
        <f>'Orçamento Sintético'!AEW19</f>
        <v>0</v>
      </c>
      <c r="AFG16" s="13">
        <f>'Orçamento Sintético'!AEX19</f>
        <v>0</v>
      </c>
      <c r="AFH16" s="29">
        <f t="shared" ref="AFH16" si="3">AFH17</f>
        <v>168</v>
      </c>
      <c r="AFI16" s="11" t="s">
        <v>257</v>
      </c>
      <c r="AFJ16" s="12">
        <f>'Orçamento Sintético'!AFA19</f>
        <v>0</v>
      </c>
      <c r="AFK16" s="13">
        <f>'Orçamento Sintético'!AFB19</f>
        <v>0</v>
      </c>
      <c r="AFL16" s="29">
        <f t="shared" ref="AFL16" si="4">AFL17</f>
        <v>168</v>
      </c>
      <c r="AFM16" s="11" t="s">
        <v>257</v>
      </c>
      <c r="AFN16" s="12">
        <f>'Orçamento Sintético'!AFE19</f>
        <v>0</v>
      </c>
      <c r="AFO16" s="13">
        <f>'Orçamento Sintético'!AFF19</f>
        <v>0</v>
      </c>
      <c r="AFP16" s="29">
        <f t="shared" ref="AFP16" si="5">AFP17</f>
        <v>168</v>
      </c>
      <c r="AFQ16" s="11" t="s">
        <v>257</v>
      </c>
      <c r="AFR16" s="12">
        <f>'Orçamento Sintético'!AFI19</f>
        <v>0</v>
      </c>
      <c r="AFS16" s="13">
        <f>'Orçamento Sintético'!AFJ19</f>
        <v>0</v>
      </c>
      <c r="AFT16" s="29">
        <f t="shared" ref="AFT16" si="6">AFT17</f>
        <v>168</v>
      </c>
      <c r="AFU16" s="11" t="s">
        <v>257</v>
      </c>
      <c r="AFV16" s="12">
        <f>'Orçamento Sintético'!AFM19</f>
        <v>0</v>
      </c>
      <c r="AFW16" s="13">
        <f>'Orçamento Sintético'!AFN19</f>
        <v>0</v>
      </c>
      <c r="AFX16" s="29">
        <f t="shared" ref="AFX16" si="7">AFX17</f>
        <v>168</v>
      </c>
      <c r="AFY16" s="11" t="s">
        <v>257</v>
      </c>
      <c r="AFZ16" s="12">
        <f>'Orçamento Sintético'!AFQ19</f>
        <v>0</v>
      </c>
      <c r="AGA16" s="13">
        <f>'Orçamento Sintético'!AFR19</f>
        <v>0</v>
      </c>
      <c r="AGB16" s="29">
        <f t="shared" ref="AGB16" si="8">AGB17</f>
        <v>168</v>
      </c>
      <c r="AGC16" s="11" t="s">
        <v>257</v>
      </c>
      <c r="AGD16" s="12">
        <f>'Orçamento Sintético'!AFU19</f>
        <v>0</v>
      </c>
      <c r="AGE16" s="13">
        <f>'Orçamento Sintético'!AFV19</f>
        <v>0</v>
      </c>
      <c r="AGF16" s="29">
        <f t="shared" ref="AGF16" si="9">AGF17</f>
        <v>168</v>
      </c>
      <c r="AGG16" s="11" t="s">
        <v>257</v>
      </c>
      <c r="AGH16" s="12">
        <f>'Orçamento Sintético'!AFY19</f>
        <v>0</v>
      </c>
      <c r="AGI16" s="13">
        <f>'Orçamento Sintético'!AFZ19</f>
        <v>0</v>
      </c>
      <c r="AGJ16" s="29">
        <f t="shared" ref="AGJ16" si="10">AGJ17</f>
        <v>168</v>
      </c>
      <c r="AGK16" s="11" t="s">
        <v>257</v>
      </c>
      <c r="AGL16" s="12">
        <f>'Orçamento Sintético'!AGC19</f>
        <v>0</v>
      </c>
      <c r="AGM16" s="13">
        <f>'Orçamento Sintético'!AGD19</f>
        <v>0</v>
      </c>
      <c r="AGN16" s="29">
        <f t="shared" ref="AGN16" si="11">AGN17</f>
        <v>168</v>
      </c>
      <c r="AGO16" s="11" t="s">
        <v>257</v>
      </c>
      <c r="AGP16" s="12">
        <f>'Orçamento Sintético'!AGG19</f>
        <v>0</v>
      </c>
      <c r="AGQ16" s="13">
        <f>'Orçamento Sintético'!AGH19</f>
        <v>0</v>
      </c>
      <c r="AGR16" s="29">
        <f t="shared" ref="AGR16" si="12">AGR17</f>
        <v>168</v>
      </c>
      <c r="AGS16" s="11" t="s">
        <v>257</v>
      </c>
      <c r="AGT16" s="12">
        <f>'Orçamento Sintético'!AGK19</f>
        <v>0</v>
      </c>
      <c r="AGU16" s="13">
        <f>'Orçamento Sintético'!AGL19</f>
        <v>0</v>
      </c>
      <c r="AGV16" s="29">
        <f t="shared" ref="AGV16" si="13">AGV17</f>
        <v>168</v>
      </c>
      <c r="AGW16" s="11" t="s">
        <v>257</v>
      </c>
      <c r="AGX16" s="12">
        <f>'Orçamento Sintético'!AGO19</f>
        <v>0</v>
      </c>
      <c r="AGY16" s="13">
        <f>'Orçamento Sintético'!AGP19</f>
        <v>0</v>
      </c>
      <c r="AGZ16" s="29">
        <f t="shared" ref="AGZ16" si="14">AGZ17</f>
        <v>168</v>
      </c>
      <c r="AHA16" s="11" t="s">
        <v>257</v>
      </c>
      <c r="AHB16" s="12">
        <f>'Orçamento Sintético'!AGS19</f>
        <v>0</v>
      </c>
      <c r="AHC16" s="13">
        <f>'Orçamento Sintético'!AGT19</f>
        <v>0</v>
      </c>
      <c r="AHD16" s="29">
        <f t="shared" ref="AHD16" si="15">AHD17</f>
        <v>168</v>
      </c>
      <c r="AHE16" s="11" t="s">
        <v>257</v>
      </c>
      <c r="AHF16" s="12">
        <f>'Orçamento Sintético'!AGW19</f>
        <v>0</v>
      </c>
      <c r="AHG16" s="13">
        <f>'Orçamento Sintético'!AGX19</f>
        <v>0</v>
      </c>
      <c r="AHH16" s="29">
        <f t="shared" ref="AHH16" si="16">AHH17</f>
        <v>168</v>
      </c>
      <c r="AHI16" s="11" t="s">
        <v>257</v>
      </c>
      <c r="AHJ16" s="12">
        <f>'Orçamento Sintético'!AHA19</f>
        <v>0</v>
      </c>
      <c r="AHK16" s="13">
        <f>'Orçamento Sintético'!AHB19</f>
        <v>0</v>
      </c>
      <c r="AHL16" s="29">
        <f t="shared" ref="AHL16" si="17">AHL17</f>
        <v>168</v>
      </c>
      <c r="AHM16" s="11" t="s">
        <v>257</v>
      </c>
      <c r="AHN16" s="12">
        <f>'Orçamento Sintético'!AHE19</f>
        <v>0</v>
      </c>
      <c r="AHO16" s="13">
        <f>'Orçamento Sintético'!AHF19</f>
        <v>0</v>
      </c>
      <c r="AHP16" s="29">
        <f t="shared" ref="AHP16" si="18">AHP17</f>
        <v>168</v>
      </c>
      <c r="AHQ16" s="11" t="s">
        <v>257</v>
      </c>
      <c r="AHR16" s="12">
        <f>'Orçamento Sintético'!AHI19</f>
        <v>0</v>
      </c>
      <c r="AHS16" s="13">
        <f>'Orçamento Sintético'!AHJ19</f>
        <v>0</v>
      </c>
      <c r="AHT16" s="29">
        <f t="shared" ref="AHT16" si="19">AHT17</f>
        <v>168</v>
      </c>
      <c r="AHU16" s="11" t="s">
        <v>257</v>
      </c>
      <c r="AHV16" s="12">
        <f>'Orçamento Sintético'!AHM19</f>
        <v>0</v>
      </c>
      <c r="AHW16" s="13">
        <f>'Orçamento Sintético'!AHN19</f>
        <v>0</v>
      </c>
      <c r="AHX16" s="29">
        <f t="shared" ref="AHX16" si="20">AHX17</f>
        <v>168</v>
      </c>
      <c r="AHY16" s="11" t="s">
        <v>257</v>
      </c>
      <c r="AHZ16" s="12">
        <f>'Orçamento Sintético'!AHQ19</f>
        <v>0</v>
      </c>
      <c r="AIA16" s="13">
        <f>'Orçamento Sintético'!AHR19</f>
        <v>0</v>
      </c>
      <c r="AIB16" s="29">
        <f t="shared" ref="AIB16" si="21">AIB17</f>
        <v>168</v>
      </c>
      <c r="AIC16" s="11" t="s">
        <v>257</v>
      </c>
      <c r="AID16" s="12">
        <f>'Orçamento Sintético'!AHU19</f>
        <v>0</v>
      </c>
      <c r="AIE16" s="13">
        <f>'Orçamento Sintético'!AHV19</f>
        <v>0</v>
      </c>
      <c r="AIF16" s="29">
        <f t="shared" ref="AIF16" si="22">AIF17</f>
        <v>168</v>
      </c>
      <c r="AIG16" s="11" t="s">
        <v>257</v>
      </c>
      <c r="AIH16" s="12">
        <f>'Orçamento Sintético'!AHY19</f>
        <v>0</v>
      </c>
      <c r="AII16" s="13">
        <f>'Orçamento Sintético'!AHZ19</f>
        <v>0</v>
      </c>
      <c r="AIJ16" s="29">
        <f t="shared" ref="AIJ16" si="23">AIJ17</f>
        <v>168</v>
      </c>
      <c r="AIK16" s="11" t="s">
        <v>257</v>
      </c>
      <c r="AIL16" s="12">
        <f>'Orçamento Sintético'!AIC19</f>
        <v>0</v>
      </c>
      <c r="AIM16" s="13">
        <f>'Orçamento Sintético'!AID19</f>
        <v>0</v>
      </c>
      <c r="AIN16" s="29">
        <f t="shared" ref="AIN16" si="24">AIN17</f>
        <v>168</v>
      </c>
      <c r="AIO16" s="11" t="s">
        <v>257</v>
      </c>
      <c r="AIP16" s="12">
        <f>'Orçamento Sintético'!AIG19</f>
        <v>0</v>
      </c>
      <c r="AIQ16" s="13">
        <f>'Orçamento Sintético'!AIH19</f>
        <v>0</v>
      </c>
      <c r="AIR16" s="29">
        <f t="shared" ref="AIR16" si="25">AIR17</f>
        <v>168</v>
      </c>
      <c r="AIS16" s="11" t="s">
        <v>257</v>
      </c>
      <c r="AIT16" s="12">
        <f>'Orçamento Sintético'!AIK19</f>
        <v>0</v>
      </c>
      <c r="AIU16" s="13">
        <f>'Orçamento Sintético'!AIL19</f>
        <v>0</v>
      </c>
      <c r="AIV16" s="29">
        <f t="shared" ref="AIV16" si="26">AIV17</f>
        <v>168</v>
      </c>
      <c r="AIW16" s="11" t="s">
        <v>257</v>
      </c>
      <c r="AIX16" s="12">
        <f>'Orçamento Sintético'!AIO19</f>
        <v>0</v>
      </c>
      <c r="AIY16" s="13">
        <f>'Orçamento Sintético'!AIP19</f>
        <v>0</v>
      </c>
      <c r="AIZ16" s="29">
        <f t="shared" ref="AIZ16" si="27">AIZ17</f>
        <v>168</v>
      </c>
      <c r="AJA16" s="11" t="s">
        <v>257</v>
      </c>
      <c r="AJB16" s="12">
        <f>'Orçamento Sintético'!AIS19</f>
        <v>0</v>
      </c>
      <c r="AJC16" s="13">
        <f>'Orçamento Sintético'!AIT19</f>
        <v>0</v>
      </c>
      <c r="AJD16" s="29">
        <f t="shared" ref="AJD16" si="28">AJD17</f>
        <v>168</v>
      </c>
      <c r="AJE16" s="11" t="s">
        <v>257</v>
      </c>
      <c r="AJF16" s="12">
        <f>'Orçamento Sintético'!AIW19</f>
        <v>0</v>
      </c>
      <c r="AJG16" s="13">
        <f>'Orçamento Sintético'!AIX19</f>
        <v>0</v>
      </c>
      <c r="AJH16" s="29">
        <f t="shared" ref="AJH16" si="29">AJH17</f>
        <v>168</v>
      </c>
      <c r="AJI16" s="11" t="s">
        <v>257</v>
      </c>
      <c r="AJJ16" s="12">
        <f>'Orçamento Sintético'!AJA19</f>
        <v>0</v>
      </c>
      <c r="AJK16" s="13">
        <f>'Orçamento Sintético'!AJB19</f>
        <v>0</v>
      </c>
      <c r="AJL16" s="29">
        <f t="shared" ref="AJL16" si="30">AJL17</f>
        <v>168</v>
      </c>
      <c r="AJM16" s="11" t="s">
        <v>257</v>
      </c>
      <c r="AJN16" s="12">
        <f>'Orçamento Sintético'!AJE19</f>
        <v>0</v>
      </c>
      <c r="AJO16" s="13">
        <f>'Orçamento Sintético'!AJF19</f>
        <v>0</v>
      </c>
      <c r="AJP16" s="29">
        <f t="shared" ref="AJP16" si="31">AJP17</f>
        <v>168</v>
      </c>
      <c r="AJQ16" s="11" t="s">
        <v>257</v>
      </c>
      <c r="AJR16" s="12">
        <f>'Orçamento Sintético'!AJI19</f>
        <v>0</v>
      </c>
      <c r="AJS16" s="13">
        <f>'Orçamento Sintético'!AJJ19</f>
        <v>0</v>
      </c>
      <c r="AJT16" s="29">
        <f t="shared" ref="AJT16" si="32">AJT17</f>
        <v>168</v>
      </c>
      <c r="AJU16" s="11" t="s">
        <v>257</v>
      </c>
      <c r="AJV16" s="12">
        <f>'Orçamento Sintético'!AJM19</f>
        <v>0</v>
      </c>
      <c r="AJW16" s="13">
        <f>'Orçamento Sintético'!AJN19</f>
        <v>0</v>
      </c>
      <c r="AJX16" s="29">
        <f t="shared" ref="AJX16" si="33">AJX17</f>
        <v>168</v>
      </c>
      <c r="AJY16" s="11" t="s">
        <v>257</v>
      </c>
      <c r="AJZ16" s="12">
        <f>'Orçamento Sintético'!AJQ19</f>
        <v>0</v>
      </c>
      <c r="AKA16" s="13">
        <f>'Orçamento Sintético'!AJR19</f>
        <v>0</v>
      </c>
      <c r="AKB16" s="29">
        <f t="shared" ref="AKB16" si="34">AKB17</f>
        <v>168</v>
      </c>
      <c r="AKC16" s="11" t="s">
        <v>257</v>
      </c>
      <c r="AKD16" s="12">
        <f>'Orçamento Sintético'!AJU19</f>
        <v>0</v>
      </c>
      <c r="AKE16" s="13">
        <f>'Orçamento Sintético'!AJV19</f>
        <v>0</v>
      </c>
      <c r="AKF16" s="29">
        <f t="shared" ref="AKF16" si="35">AKF17</f>
        <v>168</v>
      </c>
      <c r="AKG16" s="11" t="s">
        <v>257</v>
      </c>
      <c r="AKH16" s="12">
        <f>'Orçamento Sintético'!AJY19</f>
        <v>0</v>
      </c>
      <c r="AKI16" s="13">
        <f>'Orçamento Sintético'!AJZ19</f>
        <v>0</v>
      </c>
      <c r="AKJ16" s="29">
        <f t="shared" ref="AKJ16" si="36">AKJ17</f>
        <v>168</v>
      </c>
      <c r="AKK16" s="11" t="s">
        <v>257</v>
      </c>
      <c r="AKL16" s="12">
        <f>'Orçamento Sintético'!AKC19</f>
        <v>0</v>
      </c>
      <c r="AKM16" s="13">
        <f>'Orçamento Sintético'!AKD19</f>
        <v>0</v>
      </c>
      <c r="AKN16" s="29">
        <f t="shared" ref="AKN16" si="37">AKN17</f>
        <v>168</v>
      </c>
      <c r="AKO16" s="11" t="s">
        <v>257</v>
      </c>
      <c r="AKP16" s="12">
        <f>'Orçamento Sintético'!AKG19</f>
        <v>0</v>
      </c>
      <c r="AKQ16" s="13">
        <f>'Orçamento Sintético'!AKH19</f>
        <v>0</v>
      </c>
      <c r="AKR16" s="29">
        <f t="shared" ref="AKR16" si="38">AKR17</f>
        <v>168</v>
      </c>
      <c r="AKS16" s="11" t="s">
        <v>257</v>
      </c>
      <c r="AKT16" s="12">
        <f>'Orçamento Sintético'!AKK19</f>
        <v>0</v>
      </c>
      <c r="AKU16" s="13">
        <f>'Orçamento Sintético'!AKL19</f>
        <v>0</v>
      </c>
      <c r="AKV16" s="29">
        <f t="shared" ref="AKV16" si="39">AKV17</f>
        <v>168</v>
      </c>
      <c r="AKW16" s="11" t="s">
        <v>257</v>
      </c>
      <c r="AKX16" s="12">
        <f>'Orçamento Sintético'!AKO19</f>
        <v>0</v>
      </c>
      <c r="AKY16" s="13">
        <f>'Orçamento Sintético'!AKP19</f>
        <v>0</v>
      </c>
      <c r="AKZ16" s="29">
        <f t="shared" ref="AKZ16" si="40">AKZ17</f>
        <v>168</v>
      </c>
      <c r="ALA16" s="11" t="s">
        <v>257</v>
      </c>
      <c r="ALB16" s="12">
        <f>'Orçamento Sintético'!AKS19</f>
        <v>0</v>
      </c>
      <c r="ALC16" s="13">
        <f>'Orçamento Sintético'!AKT19</f>
        <v>0</v>
      </c>
      <c r="ALD16" s="29">
        <f t="shared" ref="ALD16" si="41">ALD17</f>
        <v>168</v>
      </c>
      <c r="ALE16" s="11" t="s">
        <v>257</v>
      </c>
      <c r="ALF16" s="12">
        <f>'Orçamento Sintético'!AKW19</f>
        <v>0</v>
      </c>
      <c r="ALG16" s="13">
        <f>'Orçamento Sintético'!AKX19</f>
        <v>0</v>
      </c>
      <c r="ALH16" s="29">
        <f t="shared" ref="ALH16" si="42">ALH17</f>
        <v>168</v>
      </c>
      <c r="ALI16" s="11" t="s">
        <v>257</v>
      </c>
      <c r="ALJ16" s="12">
        <f>'Orçamento Sintético'!ALA19</f>
        <v>0</v>
      </c>
      <c r="ALK16" s="13">
        <f>'Orçamento Sintético'!ALB19</f>
        <v>0</v>
      </c>
      <c r="ALL16" s="29">
        <f t="shared" ref="ALL16" si="43">ALL17</f>
        <v>168</v>
      </c>
      <c r="ALM16" s="11" t="s">
        <v>257</v>
      </c>
      <c r="ALN16" s="12">
        <f>'Orçamento Sintético'!ALE19</f>
        <v>0</v>
      </c>
      <c r="ALO16" s="13">
        <f>'Orçamento Sintético'!ALF19</f>
        <v>0</v>
      </c>
      <c r="ALP16" s="29">
        <f t="shared" ref="ALP16" si="44">ALP17</f>
        <v>168</v>
      </c>
      <c r="ALQ16" s="11" t="s">
        <v>257</v>
      </c>
      <c r="ALR16" s="12">
        <f>'Orçamento Sintético'!ALI19</f>
        <v>0</v>
      </c>
      <c r="ALS16" s="13">
        <f>'Orçamento Sintético'!ALJ19</f>
        <v>0</v>
      </c>
      <c r="ALT16" s="29">
        <f t="shared" ref="ALT16" si="45">ALT17</f>
        <v>168</v>
      </c>
      <c r="ALU16" s="11" t="s">
        <v>257</v>
      </c>
      <c r="ALV16" s="12">
        <f>'Orçamento Sintético'!ALM19</f>
        <v>0</v>
      </c>
      <c r="ALW16" s="13">
        <f>'Orçamento Sintético'!ALN19</f>
        <v>0</v>
      </c>
      <c r="ALX16" s="29">
        <f t="shared" ref="ALX16" si="46">ALX17</f>
        <v>168</v>
      </c>
      <c r="ALY16" s="11" t="s">
        <v>257</v>
      </c>
      <c r="ALZ16" s="12">
        <f>'Orçamento Sintético'!ALQ19</f>
        <v>0</v>
      </c>
      <c r="AMA16" s="13">
        <f>'Orçamento Sintético'!ALR19</f>
        <v>0</v>
      </c>
      <c r="AMB16" s="29">
        <f t="shared" ref="AMB16" si="47">AMB17</f>
        <v>168</v>
      </c>
      <c r="AMC16" s="11" t="s">
        <v>257</v>
      </c>
      <c r="AMD16" s="12">
        <f>'Orçamento Sintético'!ALU19</f>
        <v>0</v>
      </c>
      <c r="AME16" s="13">
        <f>'Orçamento Sintético'!ALV19</f>
        <v>0</v>
      </c>
      <c r="AMF16" s="29">
        <f t="shared" ref="AMF16" si="48">AMF17</f>
        <v>168</v>
      </c>
      <c r="AMG16" s="11" t="s">
        <v>257</v>
      </c>
      <c r="AMH16" s="12">
        <f>'Orçamento Sintético'!ALY19</f>
        <v>0</v>
      </c>
      <c r="AMI16" s="13">
        <f>'Orçamento Sintético'!ALZ19</f>
        <v>0</v>
      </c>
      <c r="AMJ16" s="29">
        <f t="shared" ref="AMJ16" si="49">AMJ17</f>
        <v>168</v>
      </c>
      <c r="AMK16" s="11" t="s">
        <v>257</v>
      </c>
      <c r="AML16" s="12">
        <f>'Orçamento Sintético'!AMC19</f>
        <v>0</v>
      </c>
      <c r="AMM16" s="13">
        <f>'Orçamento Sintético'!AMD19</f>
        <v>0</v>
      </c>
      <c r="AMN16" s="29">
        <f t="shared" ref="AMN16" si="50">AMN17</f>
        <v>168</v>
      </c>
      <c r="AMO16" s="11" t="s">
        <v>257</v>
      </c>
      <c r="AMP16" s="12">
        <f>'Orçamento Sintético'!AMG19</f>
        <v>0</v>
      </c>
      <c r="AMQ16" s="13">
        <f>'Orçamento Sintético'!AMH19</f>
        <v>0</v>
      </c>
      <c r="AMR16" s="29">
        <f t="shared" ref="AMR16" si="51">AMR17</f>
        <v>168</v>
      </c>
      <c r="AMS16" s="11" t="s">
        <v>257</v>
      </c>
      <c r="AMT16" s="12">
        <f>'Orçamento Sintético'!AMK19</f>
        <v>0</v>
      </c>
      <c r="AMU16" s="13">
        <f>'Orçamento Sintético'!AML19</f>
        <v>0</v>
      </c>
      <c r="AMV16" s="29">
        <f t="shared" ref="AMV16" si="52">AMV17</f>
        <v>168</v>
      </c>
      <c r="AMW16" s="11" t="s">
        <v>257</v>
      </c>
      <c r="AMX16" s="12">
        <f>'Orçamento Sintético'!AMO19</f>
        <v>0</v>
      </c>
      <c r="AMY16" s="13">
        <f>'Orçamento Sintético'!AMP19</f>
        <v>0</v>
      </c>
      <c r="AMZ16" s="29">
        <f t="shared" ref="AMZ16" si="53">AMZ17</f>
        <v>168</v>
      </c>
      <c r="ANA16" s="11" t="s">
        <v>257</v>
      </c>
      <c r="ANB16" s="12">
        <f>'Orçamento Sintético'!AMS19</f>
        <v>0</v>
      </c>
      <c r="ANC16" s="13">
        <f>'Orçamento Sintético'!AMT19</f>
        <v>0</v>
      </c>
      <c r="AND16" s="29">
        <f t="shared" ref="AND16" si="54">AND17</f>
        <v>168</v>
      </c>
      <c r="ANE16" s="11" t="s">
        <v>257</v>
      </c>
      <c r="ANF16" s="12">
        <f>'Orçamento Sintético'!AMW19</f>
        <v>0</v>
      </c>
      <c r="ANG16" s="13">
        <f>'Orçamento Sintético'!AMX19</f>
        <v>0</v>
      </c>
      <c r="ANH16" s="29">
        <f t="shared" ref="ANH16" si="55">ANH17</f>
        <v>168</v>
      </c>
      <c r="ANI16" s="11" t="s">
        <v>257</v>
      </c>
      <c r="ANJ16" s="12">
        <f>'Orçamento Sintético'!ANA19</f>
        <v>0</v>
      </c>
      <c r="ANK16" s="13">
        <f>'Orçamento Sintético'!ANB19</f>
        <v>0</v>
      </c>
      <c r="ANL16" s="29">
        <f t="shared" ref="ANL16" si="56">ANL17</f>
        <v>168</v>
      </c>
      <c r="ANM16" s="11" t="s">
        <v>257</v>
      </c>
      <c r="ANN16" s="12">
        <f>'Orçamento Sintético'!ANE19</f>
        <v>0</v>
      </c>
      <c r="ANO16" s="13">
        <f>'Orçamento Sintético'!ANF19</f>
        <v>0</v>
      </c>
      <c r="ANP16" s="29">
        <f t="shared" ref="ANP16" si="57">ANP17</f>
        <v>168</v>
      </c>
      <c r="ANQ16" s="11" t="s">
        <v>257</v>
      </c>
      <c r="ANR16" s="12">
        <f>'Orçamento Sintético'!ANI19</f>
        <v>0</v>
      </c>
      <c r="ANS16" s="13">
        <f>'Orçamento Sintético'!ANJ19</f>
        <v>0</v>
      </c>
      <c r="ANT16" s="29">
        <f t="shared" ref="ANT16" si="58">ANT17</f>
        <v>168</v>
      </c>
      <c r="ANU16" s="11" t="s">
        <v>257</v>
      </c>
      <c r="ANV16" s="12">
        <f>'Orçamento Sintético'!ANM19</f>
        <v>0</v>
      </c>
      <c r="ANW16" s="13">
        <f>'Orçamento Sintético'!ANN19</f>
        <v>0</v>
      </c>
      <c r="ANX16" s="29">
        <f t="shared" ref="ANX16" si="59">ANX17</f>
        <v>168</v>
      </c>
      <c r="ANY16" s="11" t="s">
        <v>257</v>
      </c>
      <c r="ANZ16" s="12">
        <f>'Orçamento Sintético'!ANQ19</f>
        <v>0</v>
      </c>
      <c r="AOA16" s="13">
        <f>'Orçamento Sintético'!ANR19</f>
        <v>0</v>
      </c>
      <c r="AOB16" s="29">
        <f t="shared" ref="AOB16" si="60">AOB17</f>
        <v>168</v>
      </c>
      <c r="AOC16" s="11" t="s">
        <v>257</v>
      </c>
      <c r="AOD16" s="12">
        <f>'Orçamento Sintético'!ANU19</f>
        <v>0</v>
      </c>
      <c r="AOE16" s="13">
        <f>'Orçamento Sintético'!ANV19</f>
        <v>0</v>
      </c>
      <c r="AOF16" s="29">
        <f t="shared" ref="AOF16" si="61">AOF17</f>
        <v>168</v>
      </c>
      <c r="AOG16" s="11" t="s">
        <v>257</v>
      </c>
      <c r="AOH16" s="12">
        <f>'Orçamento Sintético'!ANY19</f>
        <v>0</v>
      </c>
      <c r="AOI16" s="13">
        <f>'Orçamento Sintético'!ANZ19</f>
        <v>0</v>
      </c>
      <c r="AOJ16" s="29">
        <f t="shared" ref="AOJ16" si="62">AOJ17</f>
        <v>168</v>
      </c>
      <c r="AOK16" s="11" t="s">
        <v>257</v>
      </c>
      <c r="AOL16" s="12">
        <f>'Orçamento Sintético'!AOC19</f>
        <v>0</v>
      </c>
      <c r="AOM16" s="13">
        <f>'Orçamento Sintético'!AOD19</f>
        <v>0</v>
      </c>
      <c r="AON16" s="29">
        <f t="shared" ref="AON16" si="63">AON17</f>
        <v>168</v>
      </c>
      <c r="AOO16" s="11" t="s">
        <v>257</v>
      </c>
      <c r="AOP16" s="12">
        <f>'Orçamento Sintético'!AOG19</f>
        <v>0</v>
      </c>
      <c r="AOQ16" s="13">
        <f>'Orçamento Sintético'!AOH19</f>
        <v>0</v>
      </c>
      <c r="AOR16" s="29">
        <f t="shared" ref="AOR16" si="64">AOR17</f>
        <v>168</v>
      </c>
      <c r="AOS16" s="11" t="s">
        <v>257</v>
      </c>
      <c r="AOT16" s="12">
        <f>'Orçamento Sintético'!AOK19</f>
        <v>0</v>
      </c>
      <c r="AOU16" s="13">
        <f>'Orçamento Sintético'!AOL19</f>
        <v>0</v>
      </c>
      <c r="AOV16" s="29">
        <f t="shared" ref="AOV16" si="65">AOV17</f>
        <v>168</v>
      </c>
      <c r="AOW16" s="11" t="s">
        <v>257</v>
      </c>
      <c r="AOX16" s="12">
        <f>'Orçamento Sintético'!AOO19</f>
        <v>0</v>
      </c>
      <c r="AOY16" s="13">
        <f>'Orçamento Sintético'!AOP19</f>
        <v>0</v>
      </c>
      <c r="AOZ16" s="29">
        <f t="shared" ref="AOZ16" si="66">AOZ17</f>
        <v>168</v>
      </c>
      <c r="APA16" s="11" t="s">
        <v>257</v>
      </c>
      <c r="APB16" s="12">
        <f>'Orçamento Sintético'!AOS19</f>
        <v>0</v>
      </c>
      <c r="APC16" s="13">
        <f>'Orçamento Sintético'!AOT19</f>
        <v>0</v>
      </c>
      <c r="APD16" s="29">
        <f t="shared" ref="APD16" si="67">APD17</f>
        <v>168</v>
      </c>
      <c r="APE16" s="11" t="s">
        <v>257</v>
      </c>
      <c r="APF16" s="12">
        <f>'Orçamento Sintético'!AOW19</f>
        <v>0</v>
      </c>
      <c r="APG16" s="13">
        <f>'Orçamento Sintético'!AOX19</f>
        <v>0</v>
      </c>
      <c r="APH16" s="29">
        <f t="shared" ref="APH16" si="68">APH17</f>
        <v>168</v>
      </c>
      <c r="API16" s="11" t="s">
        <v>257</v>
      </c>
      <c r="APJ16" s="12">
        <f>'Orçamento Sintético'!APA19</f>
        <v>0</v>
      </c>
      <c r="APK16" s="13">
        <f>'Orçamento Sintético'!APB19</f>
        <v>0</v>
      </c>
      <c r="APL16" s="29">
        <f t="shared" ref="APL16" si="69">APL17</f>
        <v>168</v>
      </c>
      <c r="APM16" s="11" t="s">
        <v>257</v>
      </c>
      <c r="APN16" s="12">
        <f>'Orçamento Sintético'!APE19</f>
        <v>0</v>
      </c>
      <c r="APO16" s="13">
        <f>'Orçamento Sintético'!APF19</f>
        <v>0</v>
      </c>
      <c r="APP16" s="29">
        <f t="shared" ref="APP16" si="70">APP17</f>
        <v>168</v>
      </c>
      <c r="APQ16" s="11" t="s">
        <v>257</v>
      </c>
      <c r="APR16" s="12">
        <f>'Orçamento Sintético'!API19</f>
        <v>0</v>
      </c>
      <c r="APS16" s="13">
        <f>'Orçamento Sintético'!APJ19</f>
        <v>0</v>
      </c>
      <c r="APT16" s="29">
        <f t="shared" ref="APT16" si="71">APT17</f>
        <v>168</v>
      </c>
      <c r="APU16" s="11" t="s">
        <v>257</v>
      </c>
      <c r="APV16" s="12">
        <f>'Orçamento Sintético'!APM19</f>
        <v>0</v>
      </c>
      <c r="APW16" s="13">
        <f>'Orçamento Sintético'!APN19</f>
        <v>0</v>
      </c>
      <c r="APX16" s="29">
        <f t="shared" ref="APX16" si="72">APX17</f>
        <v>168</v>
      </c>
      <c r="APY16" s="11" t="s">
        <v>257</v>
      </c>
      <c r="APZ16" s="12">
        <f>'Orçamento Sintético'!APQ19</f>
        <v>0</v>
      </c>
      <c r="AQA16" s="13">
        <f>'Orçamento Sintético'!APR19</f>
        <v>0</v>
      </c>
      <c r="AQB16" s="29">
        <f t="shared" ref="AQB16" si="73">AQB17</f>
        <v>168</v>
      </c>
      <c r="AQC16" s="11" t="s">
        <v>257</v>
      </c>
      <c r="AQD16" s="12">
        <f>'Orçamento Sintético'!APU19</f>
        <v>0</v>
      </c>
      <c r="AQE16" s="13">
        <f>'Orçamento Sintético'!APV19</f>
        <v>0</v>
      </c>
      <c r="AQF16" s="29">
        <f t="shared" ref="AQF16" si="74">AQF17</f>
        <v>168</v>
      </c>
      <c r="AQG16" s="11" t="s">
        <v>257</v>
      </c>
      <c r="AQH16" s="12">
        <f>'Orçamento Sintético'!APY19</f>
        <v>0</v>
      </c>
      <c r="AQI16" s="13">
        <f>'Orçamento Sintético'!APZ19</f>
        <v>0</v>
      </c>
      <c r="AQJ16" s="29">
        <f t="shared" ref="AQJ16" si="75">AQJ17</f>
        <v>168</v>
      </c>
      <c r="AQK16" s="11" t="s">
        <v>257</v>
      </c>
      <c r="AQL16" s="12">
        <f>'Orçamento Sintético'!AQC19</f>
        <v>0</v>
      </c>
      <c r="AQM16" s="13">
        <f>'Orçamento Sintético'!AQD19</f>
        <v>0</v>
      </c>
      <c r="AQN16" s="29">
        <f t="shared" ref="AQN16" si="76">AQN17</f>
        <v>168</v>
      </c>
      <c r="AQO16" s="11" t="s">
        <v>257</v>
      </c>
      <c r="AQP16" s="12">
        <f>'Orçamento Sintético'!AQG19</f>
        <v>0</v>
      </c>
      <c r="AQQ16" s="13">
        <f>'Orçamento Sintético'!AQH19</f>
        <v>0</v>
      </c>
      <c r="AQR16" s="29">
        <f t="shared" ref="AQR16" si="77">AQR17</f>
        <v>168</v>
      </c>
      <c r="AQS16" s="11" t="s">
        <v>257</v>
      </c>
      <c r="AQT16" s="12">
        <f>'Orçamento Sintético'!AQK19</f>
        <v>0</v>
      </c>
      <c r="AQU16" s="13">
        <f>'Orçamento Sintético'!AQL19</f>
        <v>0</v>
      </c>
      <c r="AQV16" s="29">
        <f t="shared" ref="AQV16" si="78">AQV17</f>
        <v>168</v>
      </c>
      <c r="AQW16" s="11" t="s">
        <v>257</v>
      </c>
      <c r="AQX16" s="12">
        <f>'Orçamento Sintético'!AQO19</f>
        <v>0</v>
      </c>
      <c r="AQY16" s="13">
        <f>'Orçamento Sintético'!AQP19</f>
        <v>0</v>
      </c>
      <c r="AQZ16" s="29">
        <f t="shared" ref="AQZ16" si="79">AQZ17</f>
        <v>168</v>
      </c>
      <c r="ARA16" s="11" t="s">
        <v>257</v>
      </c>
      <c r="ARB16" s="12">
        <f>'Orçamento Sintético'!AQS19</f>
        <v>0</v>
      </c>
      <c r="ARC16" s="13">
        <f>'Orçamento Sintético'!AQT19</f>
        <v>0</v>
      </c>
      <c r="ARD16" s="29">
        <f t="shared" ref="ARD16" si="80">ARD17</f>
        <v>168</v>
      </c>
      <c r="ARE16" s="11" t="s">
        <v>257</v>
      </c>
      <c r="ARF16" s="12">
        <f>'Orçamento Sintético'!AQW19</f>
        <v>0</v>
      </c>
      <c r="ARG16" s="13">
        <f>'Orçamento Sintético'!AQX19</f>
        <v>0</v>
      </c>
      <c r="ARH16" s="29">
        <f t="shared" ref="ARH16" si="81">ARH17</f>
        <v>168</v>
      </c>
      <c r="ARI16" s="11" t="s">
        <v>257</v>
      </c>
      <c r="ARJ16" s="12">
        <f>'Orçamento Sintético'!ARA19</f>
        <v>0</v>
      </c>
      <c r="ARK16" s="13">
        <f>'Orçamento Sintético'!ARB19</f>
        <v>0</v>
      </c>
      <c r="ARL16" s="29">
        <f t="shared" ref="ARL16" si="82">ARL17</f>
        <v>168</v>
      </c>
      <c r="ARM16" s="11" t="s">
        <v>257</v>
      </c>
      <c r="ARN16" s="12">
        <f>'Orçamento Sintético'!ARE19</f>
        <v>0</v>
      </c>
      <c r="ARO16" s="13">
        <f>'Orçamento Sintético'!ARF19</f>
        <v>0</v>
      </c>
      <c r="ARP16" s="29">
        <f t="shared" ref="ARP16" si="83">ARP17</f>
        <v>168</v>
      </c>
      <c r="ARQ16" s="11" t="s">
        <v>257</v>
      </c>
      <c r="ARR16" s="12">
        <f>'Orçamento Sintético'!ARI19</f>
        <v>0</v>
      </c>
      <c r="ARS16" s="13">
        <f>'Orçamento Sintético'!ARJ19</f>
        <v>0</v>
      </c>
      <c r="ART16" s="29">
        <f t="shared" ref="ART16" si="84">ART17</f>
        <v>168</v>
      </c>
      <c r="ARU16" s="11" t="s">
        <v>257</v>
      </c>
      <c r="ARV16" s="12">
        <f>'Orçamento Sintético'!ARM19</f>
        <v>0</v>
      </c>
      <c r="ARW16" s="13">
        <f>'Orçamento Sintético'!ARN19</f>
        <v>0</v>
      </c>
      <c r="ARX16" s="29">
        <f t="shared" ref="ARX16" si="85">ARX17</f>
        <v>168</v>
      </c>
      <c r="ARY16" s="11" t="s">
        <v>257</v>
      </c>
      <c r="ARZ16" s="12">
        <f>'Orçamento Sintético'!ARQ19</f>
        <v>0</v>
      </c>
      <c r="ASA16" s="13">
        <f>'Orçamento Sintético'!ARR19</f>
        <v>0</v>
      </c>
      <c r="ASB16" s="29">
        <f t="shared" ref="ASB16" si="86">ASB17</f>
        <v>168</v>
      </c>
      <c r="ASC16" s="11" t="s">
        <v>257</v>
      </c>
      <c r="ASD16" s="12">
        <f>'Orçamento Sintético'!ARU19</f>
        <v>0</v>
      </c>
      <c r="ASE16" s="13">
        <f>'Orçamento Sintético'!ARV19</f>
        <v>0</v>
      </c>
      <c r="ASF16" s="29">
        <f t="shared" ref="ASF16" si="87">ASF17</f>
        <v>168</v>
      </c>
      <c r="ASG16" s="11" t="s">
        <v>257</v>
      </c>
      <c r="ASH16" s="12">
        <f>'Orçamento Sintético'!ARY19</f>
        <v>0</v>
      </c>
      <c r="ASI16" s="13">
        <f>'Orçamento Sintético'!ARZ19</f>
        <v>0</v>
      </c>
      <c r="ASJ16" s="29">
        <f t="shared" ref="ASJ16" si="88">ASJ17</f>
        <v>168</v>
      </c>
      <c r="ASK16" s="11" t="s">
        <v>257</v>
      </c>
      <c r="ASL16" s="12">
        <f>'Orçamento Sintético'!ASC19</f>
        <v>0</v>
      </c>
      <c r="ASM16" s="13">
        <f>'Orçamento Sintético'!ASD19</f>
        <v>0</v>
      </c>
      <c r="ASN16" s="29">
        <f t="shared" ref="ASN16" si="89">ASN17</f>
        <v>168</v>
      </c>
      <c r="ASO16" s="11" t="s">
        <v>257</v>
      </c>
      <c r="ASP16" s="12">
        <f>'Orçamento Sintético'!ASG19</f>
        <v>0</v>
      </c>
      <c r="ASQ16" s="13">
        <f>'Orçamento Sintético'!ASH19</f>
        <v>0</v>
      </c>
      <c r="ASR16" s="29">
        <f t="shared" ref="ASR16" si="90">ASR17</f>
        <v>168</v>
      </c>
      <c r="ASS16" s="11" t="s">
        <v>257</v>
      </c>
      <c r="AST16" s="12">
        <f>'Orçamento Sintético'!ASK19</f>
        <v>0</v>
      </c>
      <c r="ASU16" s="13">
        <f>'Orçamento Sintético'!ASL19</f>
        <v>0</v>
      </c>
      <c r="ASV16" s="29">
        <f t="shared" ref="ASV16" si="91">ASV17</f>
        <v>168</v>
      </c>
      <c r="ASW16" s="11" t="s">
        <v>257</v>
      </c>
      <c r="ASX16" s="12">
        <f>'Orçamento Sintético'!ASO19</f>
        <v>0</v>
      </c>
      <c r="ASY16" s="13">
        <f>'Orçamento Sintético'!ASP19</f>
        <v>0</v>
      </c>
      <c r="ASZ16" s="29">
        <f t="shared" ref="ASZ16" si="92">ASZ17</f>
        <v>168</v>
      </c>
      <c r="ATA16" s="11" t="s">
        <v>257</v>
      </c>
      <c r="ATB16" s="12">
        <f>'Orçamento Sintético'!ASS19</f>
        <v>0</v>
      </c>
      <c r="ATC16" s="13">
        <f>'Orçamento Sintético'!AST19</f>
        <v>0</v>
      </c>
      <c r="ATD16" s="29">
        <f t="shared" ref="ATD16" si="93">ATD17</f>
        <v>168</v>
      </c>
      <c r="ATE16" s="11" t="s">
        <v>257</v>
      </c>
      <c r="ATF16" s="12">
        <f>'Orçamento Sintético'!ASW19</f>
        <v>0</v>
      </c>
      <c r="ATG16" s="13">
        <f>'Orçamento Sintético'!ASX19</f>
        <v>0</v>
      </c>
      <c r="ATH16" s="29">
        <f t="shared" ref="ATH16" si="94">ATH17</f>
        <v>168</v>
      </c>
      <c r="ATI16" s="11" t="s">
        <v>257</v>
      </c>
      <c r="ATJ16" s="12">
        <f>'Orçamento Sintético'!ATA19</f>
        <v>0</v>
      </c>
      <c r="ATK16" s="13">
        <f>'Orçamento Sintético'!ATB19</f>
        <v>0</v>
      </c>
      <c r="ATL16" s="29">
        <f t="shared" ref="ATL16" si="95">ATL17</f>
        <v>168</v>
      </c>
      <c r="ATM16" s="11" t="s">
        <v>257</v>
      </c>
      <c r="ATN16" s="12">
        <f>'Orçamento Sintético'!ATE19</f>
        <v>0</v>
      </c>
      <c r="ATO16" s="13">
        <f>'Orçamento Sintético'!ATF19</f>
        <v>0</v>
      </c>
      <c r="ATP16" s="29">
        <f t="shared" ref="ATP16" si="96">ATP17</f>
        <v>168</v>
      </c>
      <c r="ATQ16" s="11" t="s">
        <v>257</v>
      </c>
      <c r="ATR16" s="12">
        <f>'Orçamento Sintético'!ATI19</f>
        <v>0</v>
      </c>
      <c r="ATS16" s="13">
        <f>'Orçamento Sintético'!ATJ19</f>
        <v>0</v>
      </c>
      <c r="ATT16" s="29">
        <f t="shared" ref="ATT16" si="97">ATT17</f>
        <v>168</v>
      </c>
      <c r="ATU16" s="11" t="s">
        <v>257</v>
      </c>
      <c r="ATV16" s="12">
        <f>'Orçamento Sintético'!ATM19</f>
        <v>0</v>
      </c>
      <c r="ATW16" s="13">
        <f>'Orçamento Sintético'!ATN19</f>
        <v>0</v>
      </c>
      <c r="ATX16" s="29">
        <f t="shared" ref="ATX16" si="98">ATX17</f>
        <v>168</v>
      </c>
      <c r="ATY16" s="11" t="s">
        <v>257</v>
      </c>
      <c r="ATZ16" s="12">
        <f>'Orçamento Sintético'!ATQ19</f>
        <v>0</v>
      </c>
      <c r="AUA16" s="13">
        <f>'Orçamento Sintético'!ATR19</f>
        <v>0</v>
      </c>
      <c r="AUB16" s="29">
        <f t="shared" ref="AUB16" si="99">AUB17</f>
        <v>168</v>
      </c>
      <c r="AUC16" s="11" t="s">
        <v>257</v>
      </c>
      <c r="AUD16" s="12">
        <f>'Orçamento Sintético'!ATU19</f>
        <v>0</v>
      </c>
      <c r="AUE16" s="13">
        <f>'Orçamento Sintético'!ATV19</f>
        <v>0</v>
      </c>
      <c r="AUF16" s="29">
        <f t="shared" ref="AUF16" si="100">AUF17</f>
        <v>168</v>
      </c>
      <c r="AUG16" s="11" t="s">
        <v>257</v>
      </c>
      <c r="AUH16" s="12">
        <f>'Orçamento Sintético'!ATY19</f>
        <v>0</v>
      </c>
      <c r="AUI16" s="13">
        <f>'Orçamento Sintético'!ATZ19</f>
        <v>0</v>
      </c>
      <c r="AUJ16" s="29">
        <f t="shared" ref="AUJ16" si="101">AUJ17</f>
        <v>168</v>
      </c>
      <c r="AUK16" s="11" t="s">
        <v>257</v>
      </c>
      <c r="AUL16" s="12">
        <f>'Orçamento Sintético'!AUC19</f>
        <v>0</v>
      </c>
      <c r="AUM16" s="13">
        <f>'Orçamento Sintético'!AUD19</f>
        <v>0</v>
      </c>
      <c r="AUN16" s="29">
        <f t="shared" ref="AUN16" si="102">AUN17</f>
        <v>168</v>
      </c>
      <c r="AUO16" s="11" t="s">
        <v>257</v>
      </c>
      <c r="AUP16" s="12">
        <f>'Orçamento Sintético'!AUG19</f>
        <v>0</v>
      </c>
      <c r="AUQ16" s="13">
        <f>'Orçamento Sintético'!AUH19</f>
        <v>0</v>
      </c>
      <c r="AUR16" s="29">
        <f t="shared" ref="AUR16" si="103">AUR17</f>
        <v>168</v>
      </c>
      <c r="AUS16" s="11" t="s">
        <v>257</v>
      </c>
      <c r="AUT16" s="12">
        <f>'Orçamento Sintético'!AUK19</f>
        <v>0</v>
      </c>
      <c r="AUU16" s="13">
        <f>'Orçamento Sintético'!AUL19</f>
        <v>0</v>
      </c>
      <c r="AUV16" s="29">
        <f t="shared" ref="AUV16" si="104">AUV17</f>
        <v>168</v>
      </c>
      <c r="AUW16" s="11" t="s">
        <v>257</v>
      </c>
      <c r="AUX16" s="12">
        <f>'Orçamento Sintético'!AUO19</f>
        <v>0</v>
      </c>
      <c r="AUY16" s="13">
        <f>'Orçamento Sintético'!AUP19</f>
        <v>0</v>
      </c>
      <c r="AUZ16" s="29">
        <f t="shared" ref="AUZ16" si="105">AUZ17</f>
        <v>168</v>
      </c>
      <c r="AVA16" s="11" t="s">
        <v>257</v>
      </c>
      <c r="AVB16" s="12">
        <f>'Orçamento Sintético'!AUS19</f>
        <v>0</v>
      </c>
      <c r="AVC16" s="13">
        <f>'Orçamento Sintético'!AUT19</f>
        <v>0</v>
      </c>
      <c r="AVD16" s="29">
        <f t="shared" ref="AVD16" si="106">AVD17</f>
        <v>168</v>
      </c>
      <c r="AVE16" s="11" t="s">
        <v>257</v>
      </c>
      <c r="AVF16" s="12">
        <f>'Orçamento Sintético'!AUW19</f>
        <v>0</v>
      </c>
      <c r="AVG16" s="13">
        <f>'Orçamento Sintético'!AUX19</f>
        <v>0</v>
      </c>
      <c r="AVH16" s="29">
        <f t="shared" ref="AVH16" si="107">AVH17</f>
        <v>168</v>
      </c>
      <c r="AVI16" s="11" t="s">
        <v>257</v>
      </c>
      <c r="AVJ16" s="12">
        <f>'Orçamento Sintético'!AVA19</f>
        <v>0</v>
      </c>
      <c r="AVK16" s="13">
        <f>'Orçamento Sintético'!AVB19</f>
        <v>0</v>
      </c>
      <c r="AVL16" s="29">
        <f t="shared" ref="AVL16" si="108">AVL17</f>
        <v>168</v>
      </c>
      <c r="AVM16" s="11" t="s">
        <v>257</v>
      </c>
      <c r="AVN16" s="12">
        <f>'Orçamento Sintético'!AVE19</f>
        <v>0</v>
      </c>
      <c r="AVO16" s="13">
        <f>'Orçamento Sintético'!AVF19</f>
        <v>0</v>
      </c>
      <c r="AVP16" s="29">
        <f t="shared" ref="AVP16" si="109">AVP17</f>
        <v>168</v>
      </c>
      <c r="AVQ16" s="11" t="s">
        <v>257</v>
      </c>
      <c r="AVR16" s="12">
        <f>'Orçamento Sintético'!AVI19</f>
        <v>0</v>
      </c>
      <c r="AVS16" s="13">
        <f>'Orçamento Sintético'!AVJ19</f>
        <v>0</v>
      </c>
      <c r="AVT16" s="29">
        <f t="shared" ref="AVT16" si="110">AVT17</f>
        <v>168</v>
      </c>
      <c r="AVU16" s="11" t="s">
        <v>257</v>
      </c>
      <c r="AVV16" s="12">
        <f>'Orçamento Sintético'!AVM19</f>
        <v>0</v>
      </c>
      <c r="AVW16" s="13">
        <f>'Orçamento Sintético'!AVN19</f>
        <v>0</v>
      </c>
      <c r="AVX16" s="29">
        <f t="shared" ref="AVX16" si="111">AVX17</f>
        <v>168</v>
      </c>
      <c r="AVY16" s="11" t="s">
        <v>257</v>
      </c>
      <c r="AVZ16" s="12">
        <f>'Orçamento Sintético'!AVQ19</f>
        <v>0</v>
      </c>
      <c r="AWA16" s="13">
        <f>'Orçamento Sintético'!AVR19</f>
        <v>0</v>
      </c>
      <c r="AWB16" s="29">
        <f t="shared" ref="AWB16" si="112">AWB17</f>
        <v>168</v>
      </c>
      <c r="AWC16" s="11" t="s">
        <v>257</v>
      </c>
      <c r="AWD16" s="12">
        <f>'Orçamento Sintético'!AVU19</f>
        <v>0</v>
      </c>
      <c r="AWE16" s="13">
        <f>'Orçamento Sintético'!AVV19</f>
        <v>0</v>
      </c>
      <c r="AWF16" s="29">
        <f t="shared" ref="AWF16" si="113">AWF17</f>
        <v>168</v>
      </c>
      <c r="AWG16" s="11" t="s">
        <v>257</v>
      </c>
      <c r="AWH16" s="12">
        <f>'Orçamento Sintético'!AVY19</f>
        <v>0</v>
      </c>
      <c r="AWI16" s="13">
        <f>'Orçamento Sintético'!AVZ19</f>
        <v>0</v>
      </c>
      <c r="AWJ16" s="29">
        <f t="shared" ref="AWJ16" si="114">AWJ17</f>
        <v>168</v>
      </c>
      <c r="AWK16" s="11" t="s">
        <v>257</v>
      </c>
      <c r="AWL16" s="12">
        <f>'Orçamento Sintético'!AWC19</f>
        <v>0</v>
      </c>
      <c r="AWM16" s="13">
        <f>'Orçamento Sintético'!AWD19</f>
        <v>0</v>
      </c>
      <c r="AWN16" s="29">
        <f t="shared" ref="AWN16" si="115">AWN17</f>
        <v>168</v>
      </c>
      <c r="AWO16" s="11" t="s">
        <v>257</v>
      </c>
      <c r="AWP16" s="12">
        <f>'Orçamento Sintético'!AWG19</f>
        <v>0</v>
      </c>
      <c r="AWQ16" s="13">
        <f>'Orçamento Sintético'!AWH19</f>
        <v>0</v>
      </c>
      <c r="AWR16" s="29">
        <f t="shared" ref="AWR16" si="116">AWR17</f>
        <v>168</v>
      </c>
      <c r="AWS16" s="11" t="s">
        <v>257</v>
      </c>
      <c r="AWT16" s="12">
        <f>'Orçamento Sintético'!AWK19</f>
        <v>0</v>
      </c>
      <c r="AWU16" s="13">
        <f>'Orçamento Sintético'!AWL19</f>
        <v>0</v>
      </c>
      <c r="AWV16" s="29">
        <f t="shared" ref="AWV16" si="117">AWV17</f>
        <v>168</v>
      </c>
      <c r="AWW16" s="11" t="s">
        <v>257</v>
      </c>
      <c r="AWX16" s="12">
        <f>'Orçamento Sintético'!AWO19</f>
        <v>0</v>
      </c>
      <c r="AWY16" s="13">
        <f>'Orçamento Sintético'!AWP19</f>
        <v>0</v>
      </c>
      <c r="AWZ16" s="29">
        <f t="shared" ref="AWZ16" si="118">AWZ17</f>
        <v>168</v>
      </c>
      <c r="AXA16" s="11" t="s">
        <v>257</v>
      </c>
      <c r="AXB16" s="12">
        <f>'Orçamento Sintético'!AWS19</f>
        <v>0</v>
      </c>
      <c r="AXC16" s="13">
        <f>'Orçamento Sintético'!AWT19</f>
        <v>0</v>
      </c>
      <c r="AXD16" s="29">
        <f t="shared" ref="AXD16" si="119">AXD17</f>
        <v>168</v>
      </c>
      <c r="AXE16" s="11" t="s">
        <v>257</v>
      </c>
      <c r="AXF16" s="12">
        <f>'Orçamento Sintético'!AWW19</f>
        <v>0</v>
      </c>
      <c r="AXG16" s="13">
        <f>'Orçamento Sintético'!AWX19</f>
        <v>0</v>
      </c>
      <c r="AXH16" s="29">
        <f t="shared" ref="AXH16" si="120">AXH17</f>
        <v>168</v>
      </c>
      <c r="AXI16" s="11" t="s">
        <v>257</v>
      </c>
      <c r="AXJ16" s="12">
        <f>'Orçamento Sintético'!AXA19</f>
        <v>0</v>
      </c>
      <c r="AXK16" s="13">
        <f>'Orçamento Sintético'!AXB19</f>
        <v>0</v>
      </c>
      <c r="AXL16" s="29">
        <f t="shared" ref="AXL16" si="121">AXL17</f>
        <v>168</v>
      </c>
      <c r="AXM16" s="11" t="s">
        <v>257</v>
      </c>
      <c r="AXN16" s="12">
        <f>'Orçamento Sintético'!AXE19</f>
        <v>0</v>
      </c>
      <c r="AXO16" s="13">
        <f>'Orçamento Sintético'!AXF19</f>
        <v>0</v>
      </c>
      <c r="AXP16" s="29">
        <f t="shared" ref="AXP16" si="122">AXP17</f>
        <v>168</v>
      </c>
      <c r="AXQ16" s="11" t="s">
        <v>257</v>
      </c>
      <c r="AXR16" s="12">
        <f>'Orçamento Sintético'!AXI19</f>
        <v>0</v>
      </c>
      <c r="AXS16" s="13">
        <f>'Orçamento Sintético'!AXJ19</f>
        <v>0</v>
      </c>
      <c r="AXT16" s="29">
        <f t="shared" ref="AXT16" si="123">AXT17</f>
        <v>168</v>
      </c>
      <c r="AXU16" s="11" t="s">
        <v>257</v>
      </c>
      <c r="AXV16" s="12">
        <f>'Orçamento Sintético'!AXM19</f>
        <v>0</v>
      </c>
      <c r="AXW16" s="13">
        <f>'Orçamento Sintético'!AXN19</f>
        <v>0</v>
      </c>
      <c r="AXX16" s="29">
        <f t="shared" ref="AXX16" si="124">AXX17</f>
        <v>168</v>
      </c>
      <c r="AXY16" s="11" t="s">
        <v>257</v>
      </c>
      <c r="AXZ16" s="12">
        <f>'Orçamento Sintético'!AXQ19</f>
        <v>0</v>
      </c>
      <c r="AYA16" s="13">
        <f>'Orçamento Sintético'!AXR19</f>
        <v>0</v>
      </c>
      <c r="AYB16" s="29">
        <f t="shared" ref="AYB16" si="125">AYB17</f>
        <v>168</v>
      </c>
      <c r="AYC16" s="11" t="s">
        <v>257</v>
      </c>
      <c r="AYD16" s="12">
        <f>'Orçamento Sintético'!AXU19</f>
        <v>0</v>
      </c>
      <c r="AYE16" s="13">
        <f>'Orçamento Sintético'!AXV19</f>
        <v>0</v>
      </c>
      <c r="AYF16" s="29">
        <f t="shared" ref="AYF16" si="126">AYF17</f>
        <v>168</v>
      </c>
      <c r="AYG16" s="11" t="s">
        <v>257</v>
      </c>
      <c r="AYH16" s="12">
        <f>'Orçamento Sintético'!AXY19</f>
        <v>0</v>
      </c>
      <c r="AYI16" s="13">
        <f>'Orçamento Sintético'!AXZ19</f>
        <v>0</v>
      </c>
      <c r="AYJ16" s="29">
        <f t="shared" ref="AYJ16" si="127">AYJ17</f>
        <v>168</v>
      </c>
      <c r="AYK16" s="11" t="s">
        <v>257</v>
      </c>
      <c r="AYL16" s="12">
        <f>'Orçamento Sintético'!AYC19</f>
        <v>0</v>
      </c>
      <c r="AYM16" s="13">
        <f>'Orçamento Sintético'!AYD19</f>
        <v>0</v>
      </c>
      <c r="AYN16" s="29">
        <f t="shared" ref="AYN16" si="128">AYN17</f>
        <v>168</v>
      </c>
      <c r="AYO16" s="11" t="s">
        <v>257</v>
      </c>
      <c r="AYP16" s="12">
        <f>'Orçamento Sintético'!AYG19</f>
        <v>0</v>
      </c>
      <c r="AYQ16" s="13">
        <f>'Orçamento Sintético'!AYH19</f>
        <v>0</v>
      </c>
      <c r="AYR16" s="29">
        <f t="shared" ref="AYR16" si="129">AYR17</f>
        <v>168</v>
      </c>
      <c r="AYS16" s="11" t="s">
        <v>257</v>
      </c>
      <c r="AYT16" s="12">
        <f>'Orçamento Sintético'!AYK19</f>
        <v>0</v>
      </c>
      <c r="AYU16" s="13">
        <f>'Orçamento Sintético'!AYL19</f>
        <v>0</v>
      </c>
      <c r="AYV16" s="29">
        <f t="shared" ref="AYV16" si="130">AYV17</f>
        <v>168</v>
      </c>
      <c r="AYW16" s="11" t="s">
        <v>257</v>
      </c>
      <c r="AYX16" s="12">
        <f>'Orçamento Sintético'!AYO19</f>
        <v>0</v>
      </c>
      <c r="AYY16" s="13">
        <f>'Orçamento Sintético'!AYP19</f>
        <v>0</v>
      </c>
      <c r="AYZ16" s="29">
        <f t="shared" ref="AYZ16" si="131">AYZ17</f>
        <v>168</v>
      </c>
      <c r="AZA16" s="11" t="s">
        <v>257</v>
      </c>
      <c r="AZB16" s="12">
        <f>'Orçamento Sintético'!AYS19</f>
        <v>0</v>
      </c>
      <c r="AZC16" s="13">
        <f>'Orçamento Sintético'!AYT19</f>
        <v>0</v>
      </c>
      <c r="AZD16" s="29">
        <f t="shared" ref="AZD16" si="132">AZD17</f>
        <v>168</v>
      </c>
      <c r="AZE16" s="11" t="s">
        <v>257</v>
      </c>
      <c r="AZF16" s="12">
        <f>'Orçamento Sintético'!AYW19</f>
        <v>0</v>
      </c>
      <c r="AZG16" s="13">
        <f>'Orçamento Sintético'!AYX19</f>
        <v>0</v>
      </c>
      <c r="AZH16" s="29">
        <f t="shared" ref="AZH16" si="133">AZH17</f>
        <v>168</v>
      </c>
      <c r="AZI16" s="11" t="s">
        <v>257</v>
      </c>
      <c r="AZJ16" s="12">
        <f>'Orçamento Sintético'!AZA19</f>
        <v>0</v>
      </c>
      <c r="AZK16" s="13">
        <f>'Orçamento Sintético'!AZB19</f>
        <v>0</v>
      </c>
      <c r="AZL16" s="29">
        <f t="shared" ref="AZL16" si="134">AZL17</f>
        <v>168</v>
      </c>
      <c r="AZM16" s="11" t="s">
        <v>257</v>
      </c>
      <c r="AZN16" s="12">
        <f>'Orçamento Sintético'!AZE19</f>
        <v>0</v>
      </c>
      <c r="AZO16" s="13">
        <f>'Orçamento Sintético'!AZF19</f>
        <v>0</v>
      </c>
      <c r="AZP16" s="29">
        <f t="shared" ref="AZP16" si="135">AZP17</f>
        <v>168</v>
      </c>
      <c r="AZQ16" s="11" t="s">
        <v>257</v>
      </c>
      <c r="AZR16" s="12">
        <f>'Orçamento Sintético'!AZI19</f>
        <v>0</v>
      </c>
      <c r="AZS16" s="13">
        <f>'Orçamento Sintético'!AZJ19</f>
        <v>0</v>
      </c>
      <c r="AZT16" s="29">
        <f t="shared" ref="AZT16" si="136">AZT17</f>
        <v>168</v>
      </c>
      <c r="AZU16" s="11" t="s">
        <v>257</v>
      </c>
      <c r="AZV16" s="12">
        <f>'Orçamento Sintético'!AZM19</f>
        <v>0</v>
      </c>
      <c r="AZW16" s="13">
        <f>'Orçamento Sintético'!AZN19</f>
        <v>0</v>
      </c>
      <c r="AZX16" s="29">
        <f t="shared" ref="AZX16" si="137">AZX17</f>
        <v>168</v>
      </c>
      <c r="AZY16" s="11" t="s">
        <v>257</v>
      </c>
      <c r="AZZ16" s="12">
        <f>'Orçamento Sintético'!AZQ19</f>
        <v>0</v>
      </c>
      <c r="BAA16" s="13">
        <f>'Orçamento Sintético'!AZR19</f>
        <v>0</v>
      </c>
      <c r="BAB16" s="29">
        <f t="shared" ref="BAB16" si="138">BAB17</f>
        <v>168</v>
      </c>
      <c r="BAC16" s="11" t="s">
        <v>257</v>
      </c>
      <c r="BAD16" s="12">
        <f>'Orçamento Sintético'!AZU19</f>
        <v>0</v>
      </c>
      <c r="BAE16" s="13">
        <f>'Orçamento Sintético'!AZV19</f>
        <v>0</v>
      </c>
      <c r="BAF16" s="29">
        <f t="shared" ref="BAF16" si="139">BAF17</f>
        <v>168</v>
      </c>
      <c r="BAG16" s="11" t="s">
        <v>257</v>
      </c>
      <c r="BAH16" s="12">
        <f>'Orçamento Sintético'!AZY19</f>
        <v>0</v>
      </c>
      <c r="BAI16" s="13">
        <f>'Orçamento Sintético'!AZZ19</f>
        <v>0</v>
      </c>
      <c r="BAJ16" s="29">
        <f t="shared" ref="BAJ16" si="140">BAJ17</f>
        <v>168</v>
      </c>
      <c r="BAK16" s="11" t="s">
        <v>257</v>
      </c>
      <c r="BAL16" s="12">
        <f>'Orçamento Sintético'!BAC19</f>
        <v>0</v>
      </c>
      <c r="BAM16" s="13">
        <f>'Orçamento Sintético'!BAD19</f>
        <v>0</v>
      </c>
      <c r="BAN16" s="29">
        <f t="shared" ref="BAN16" si="141">BAN17</f>
        <v>168</v>
      </c>
      <c r="BAO16" s="11" t="s">
        <v>257</v>
      </c>
      <c r="BAP16" s="12">
        <f>'Orçamento Sintético'!BAG19</f>
        <v>0</v>
      </c>
      <c r="BAQ16" s="13">
        <f>'Orçamento Sintético'!BAH19</f>
        <v>0</v>
      </c>
      <c r="BAR16" s="29">
        <f t="shared" ref="BAR16" si="142">BAR17</f>
        <v>168</v>
      </c>
      <c r="BAS16" s="11" t="s">
        <v>257</v>
      </c>
      <c r="BAT16" s="12">
        <f>'Orçamento Sintético'!BAK19</f>
        <v>0</v>
      </c>
      <c r="BAU16" s="13">
        <f>'Orçamento Sintético'!BAL19</f>
        <v>0</v>
      </c>
      <c r="BAV16" s="29">
        <f t="shared" ref="BAV16" si="143">BAV17</f>
        <v>168</v>
      </c>
      <c r="BAW16" s="11" t="s">
        <v>257</v>
      </c>
      <c r="BAX16" s="12">
        <f>'Orçamento Sintético'!BAO19</f>
        <v>0</v>
      </c>
      <c r="BAY16" s="13">
        <f>'Orçamento Sintético'!BAP19</f>
        <v>0</v>
      </c>
      <c r="BAZ16" s="29">
        <f t="shared" ref="BAZ16" si="144">BAZ17</f>
        <v>168</v>
      </c>
      <c r="BBA16" s="11" t="s">
        <v>257</v>
      </c>
      <c r="BBB16" s="12">
        <f>'Orçamento Sintético'!BAS19</f>
        <v>0</v>
      </c>
      <c r="BBC16" s="13">
        <f>'Orçamento Sintético'!BAT19</f>
        <v>0</v>
      </c>
      <c r="BBD16" s="29">
        <f t="shared" ref="BBD16" si="145">BBD17</f>
        <v>168</v>
      </c>
      <c r="BBE16" s="11" t="s">
        <v>257</v>
      </c>
      <c r="BBF16" s="12">
        <f>'Orçamento Sintético'!BAW19</f>
        <v>0</v>
      </c>
      <c r="BBG16" s="13">
        <f>'Orçamento Sintético'!BAX19</f>
        <v>0</v>
      </c>
      <c r="BBH16" s="29">
        <f t="shared" ref="BBH16" si="146">BBH17</f>
        <v>168</v>
      </c>
      <c r="BBI16" s="11" t="s">
        <v>257</v>
      </c>
      <c r="BBJ16" s="12">
        <f>'Orçamento Sintético'!BBA19</f>
        <v>0</v>
      </c>
      <c r="BBK16" s="13">
        <f>'Orçamento Sintético'!BBB19</f>
        <v>0</v>
      </c>
      <c r="BBL16" s="29">
        <f t="shared" ref="BBL16" si="147">BBL17</f>
        <v>168</v>
      </c>
      <c r="BBM16" s="11" t="s">
        <v>257</v>
      </c>
      <c r="BBN16" s="12">
        <f>'Orçamento Sintético'!BBE19</f>
        <v>0</v>
      </c>
      <c r="BBO16" s="13">
        <f>'Orçamento Sintético'!BBF19</f>
        <v>0</v>
      </c>
      <c r="BBP16" s="29">
        <f t="shared" ref="BBP16" si="148">BBP17</f>
        <v>168</v>
      </c>
      <c r="BBQ16" s="11" t="s">
        <v>257</v>
      </c>
      <c r="BBR16" s="12">
        <f>'Orçamento Sintético'!BBI19</f>
        <v>0</v>
      </c>
      <c r="BBS16" s="13">
        <f>'Orçamento Sintético'!BBJ19</f>
        <v>0</v>
      </c>
      <c r="BBT16" s="29">
        <f t="shared" ref="BBT16" si="149">BBT17</f>
        <v>168</v>
      </c>
      <c r="BBU16" s="11" t="s">
        <v>257</v>
      </c>
      <c r="BBV16" s="12">
        <f>'Orçamento Sintético'!BBM19</f>
        <v>0</v>
      </c>
      <c r="BBW16" s="13">
        <f>'Orçamento Sintético'!BBN19</f>
        <v>0</v>
      </c>
      <c r="BBX16" s="29">
        <f t="shared" ref="BBX16" si="150">BBX17</f>
        <v>168</v>
      </c>
      <c r="BBY16" s="11" t="s">
        <v>257</v>
      </c>
      <c r="BBZ16" s="12">
        <f>'Orçamento Sintético'!BBQ19</f>
        <v>0</v>
      </c>
      <c r="BCA16" s="13">
        <f>'Orçamento Sintético'!BBR19</f>
        <v>0</v>
      </c>
      <c r="BCB16" s="29">
        <f t="shared" ref="BCB16" si="151">BCB17</f>
        <v>168</v>
      </c>
      <c r="BCC16" s="11" t="s">
        <v>257</v>
      </c>
      <c r="BCD16" s="12">
        <f>'Orçamento Sintético'!BBU19</f>
        <v>0</v>
      </c>
      <c r="BCE16" s="13">
        <f>'Orçamento Sintético'!BBV19</f>
        <v>0</v>
      </c>
      <c r="BCF16" s="29">
        <f t="shared" ref="BCF16" si="152">BCF17</f>
        <v>168</v>
      </c>
      <c r="BCG16" s="11" t="s">
        <v>257</v>
      </c>
      <c r="BCH16" s="12">
        <f>'Orçamento Sintético'!BBY19</f>
        <v>0</v>
      </c>
      <c r="BCI16" s="13">
        <f>'Orçamento Sintético'!BBZ19</f>
        <v>0</v>
      </c>
      <c r="BCJ16" s="29">
        <f t="shared" ref="BCJ16" si="153">BCJ17</f>
        <v>168</v>
      </c>
      <c r="BCK16" s="11" t="s">
        <v>257</v>
      </c>
      <c r="BCL16" s="12">
        <f>'Orçamento Sintético'!BCC19</f>
        <v>0</v>
      </c>
      <c r="BCM16" s="13">
        <f>'Orçamento Sintético'!BCD19</f>
        <v>0</v>
      </c>
      <c r="BCN16" s="29">
        <f t="shared" ref="BCN16" si="154">BCN17</f>
        <v>168</v>
      </c>
      <c r="BCO16" s="11" t="s">
        <v>257</v>
      </c>
      <c r="BCP16" s="12">
        <f>'Orçamento Sintético'!BCG19</f>
        <v>0</v>
      </c>
      <c r="BCQ16" s="13">
        <f>'Orçamento Sintético'!BCH19</f>
        <v>0</v>
      </c>
      <c r="BCR16" s="29">
        <f t="shared" ref="BCR16" si="155">BCR17</f>
        <v>168</v>
      </c>
      <c r="BCS16" s="11" t="s">
        <v>257</v>
      </c>
      <c r="BCT16" s="12">
        <f>'Orçamento Sintético'!BCK19</f>
        <v>0</v>
      </c>
      <c r="BCU16" s="13">
        <f>'Orçamento Sintético'!BCL19</f>
        <v>0</v>
      </c>
      <c r="BCV16" s="29">
        <f t="shared" ref="BCV16" si="156">BCV17</f>
        <v>168</v>
      </c>
      <c r="BCW16" s="11" t="s">
        <v>257</v>
      </c>
      <c r="BCX16" s="12">
        <f>'Orçamento Sintético'!BCO19</f>
        <v>0</v>
      </c>
      <c r="BCY16" s="13">
        <f>'Orçamento Sintético'!BCP19</f>
        <v>0</v>
      </c>
      <c r="BCZ16" s="29">
        <f t="shared" ref="BCZ16" si="157">BCZ17</f>
        <v>168</v>
      </c>
      <c r="BDA16" s="11" t="s">
        <v>257</v>
      </c>
      <c r="BDB16" s="12">
        <f>'Orçamento Sintético'!BCS19</f>
        <v>0</v>
      </c>
      <c r="BDC16" s="13">
        <f>'Orçamento Sintético'!BCT19</f>
        <v>0</v>
      </c>
      <c r="BDD16" s="29">
        <f t="shared" ref="BDD16" si="158">BDD17</f>
        <v>168</v>
      </c>
      <c r="BDE16" s="11" t="s">
        <v>257</v>
      </c>
      <c r="BDF16" s="12">
        <f>'Orçamento Sintético'!BCW19</f>
        <v>0</v>
      </c>
      <c r="BDG16" s="13">
        <f>'Orçamento Sintético'!BCX19</f>
        <v>0</v>
      </c>
      <c r="BDH16" s="29">
        <f t="shared" ref="BDH16" si="159">BDH17</f>
        <v>168</v>
      </c>
      <c r="BDI16" s="11" t="s">
        <v>257</v>
      </c>
      <c r="BDJ16" s="12">
        <f>'Orçamento Sintético'!BDA19</f>
        <v>0</v>
      </c>
      <c r="BDK16" s="13">
        <f>'Orçamento Sintético'!BDB19</f>
        <v>0</v>
      </c>
      <c r="BDL16" s="29">
        <f t="shared" ref="BDL16" si="160">BDL17</f>
        <v>168</v>
      </c>
      <c r="BDM16" s="11" t="s">
        <v>257</v>
      </c>
      <c r="BDN16" s="12">
        <f>'Orçamento Sintético'!BDE19</f>
        <v>0</v>
      </c>
      <c r="BDO16" s="13">
        <f>'Orçamento Sintético'!BDF19</f>
        <v>0</v>
      </c>
      <c r="BDP16" s="29">
        <f t="shared" ref="BDP16" si="161">BDP17</f>
        <v>168</v>
      </c>
      <c r="BDQ16" s="11" t="s">
        <v>257</v>
      </c>
      <c r="BDR16" s="12">
        <f>'Orçamento Sintético'!BDI19</f>
        <v>0</v>
      </c>
      <c r="BDS16" s="13">
        <f>'Orçamento Sintético'!BDJ19</f>
        <v>0</v>
      </c>
      <c r="BDT16" s="29">
        <f t="shared" ref="BDT16" si="162">BDT17</f>
        <v>168</v>
      </c>
      <c r="BDU16" s="11" t="s">
        <v>257</v>
      </c>
      <c r="BDV16" s="12">
        <f>'Orçamento Sintético'!BDM19</f>
        <v>0</v>
      </c>
      <c r="BDW16" s="13">
        <f>'Orçamento Sintético'!BDN19</f>
        <v>0</v>
      </c>
      <c r="BDX16" s="29">
        <f t="shared" ref="BDX16" si="163">BDX17</f>
        <v>168</v>
      </c>
      <c r="BDY16" s="11" t="s">
        <v>257</v>
      </c>
      <c r="BDZ16" s="12">
        <f>'Orçamento Sintético'!BDQ19</f>
        <v>0</v>
      </c>
      <c r="BEA16" s="13">
        <f>'Orçamento Sintético'!BDR19</f>
        <v>0</v>
      </c>
      <c r="BEB16" s="29">
        <f t="shared" ref="BEB16" si="164">BEB17</f>
        <v>168</v>
      </c>
      <c r="BEC16" s="11" t="s">
        <v>257</v>
      </c>
      <c r="BED16" s="12">
        <f>'Orçamento Sintético'!BDU19</f>
        <v>0</v>
      </c>
      <c r="BEE16" s="13">
        <f>'Orçamento Sintético'!BDV19</f>
        <v>0</v>
      </c>
      <c r="BEF16" s="29">
        <f t="shared" ref="BEF16" si="165">BEF17</f>
        <v>168</v>
      </c>
      <c r="BEG16" s="11" t="s">
        <v>257</v>
      </c>
      <c r="BEH16" s="12">
        <f>'Orçamento Sintético'!BDY19</f>
        <v>0</v>
      </c>
      <c r="BEI16" s="13">
        <f>'Orçamento Sintético'!BDZ19</f>
        <v>0</v>
      </c>
      <c r="BEJ16" s="29">
        <f t="shared" ref="BEJ16" si="166">BEJ17</f>
        <v>168</v>
      </c>
      <c r="BEK16" s="11" t="s">
        <v>257</v>
      </c>
      <c r="BEL16" s="12">
        <f>'Orçamento Sintético'!BEC19</f>
        <v>0</v>
      </c>
      <c r="BEM16" s="13">
        <f>'Orçamento Sintético'!BED19</f>
        <v>0</v>
      </c>
      <c r="BEN16" s="29">
        <f t="shared" ref="BEN16" si="167">BEN17</f>
        <v>168</v>
      </c>
      <c r="BEO16" s="11" t="s">
        <v>257</v>
      </c>
      <c r="BEP16" s="12">
        <f>'Orçamento Sintético'!BEG19</f>
        <v>0</v>
      </c>
      <c r="BEQ16" s="13">
        <f>'Orçamento Sintético'!BEH19</f>
        <v>0</v>
      </c>
      <c r="BER16" s="29">
        <f t="shared" ref="BER16" si="168">BER17</f>
        <v>168</v>
      </c>
      <c r="BES16" s="11" t="s">
        <v>257</v>
      </c>
      <c r="BET16" s="12">
        <f>'Orçamento Sintético'!BEK19</f>
        <v>0</v>
      </c>
      <c r="BEU16" s="13">
        <f>'Orçamento Sintético'!BEL19</f>
        <v>0</v>
      </c>
      <c r="BEV16" s="29">
        <f t="shared" ref="BEV16" si="169">BEV17</f>
        <v>168</v>
      </c>
      <c r="BEW16" s="11" t="s">
        <v>257</v>
      </c>
      <c r="BEX16" s="12">
        <f>'Orçamento Sintético'!BEO19</f>
        <v>0</v>
      </c>
      <c r="BEY16" s="13">
        <f>'Orçamento Sintético'!BEP19</f>
        <v>0</v>
      </c>
      <c r="BEZ16" s="29">
        <f t="shared" ref="BEZ16" si="170">BEZ17</f>
        <v>168</v>
      </c>
      <c r="BFA16" s="11" t="s">
        <v>257</v>
      </c>
      <c r="BFB16" s="12">
        <f>'Orçamento Sintético'!BES19</f>
        <v>0</v>
      </c>
      <c r="BFC16" s="13">
        <f>'Orçamento Sintético'!BET19</f>
        <v>0</v>
      </c>
      <c r="BFD16" s="29">
        <f t="shared" ref="BFD16" si="171">BFD17</f>
        <v>168</v>
      </c>
      <c r="BFE16" s="11" t="s">
        <v>257</v>
      </c>
      <c r="BFF16" s="12">
        <f>'Orçamento Sintético'!BEW19</f>
        <v>0</v>
      </c>
      <c r="BFG16" s="13">
        <f>'Orçamento Sintético'!BEX19</f>
        <v>0</v>
      </c>
      <c r="BFH16" s="29">
        <f t="shared" ref="BFH16" si="172">BFH17</f>
        <v>168</v>
      </c>
      <c r="BFI16" s="11" t="s">
        <v>257</v>
      </c>
      <c r="BFJ16" s="12">
        <f>'Orçamento Sintético'!BFA19</f>
        <v>0</v>
      </c>
      <c r="BFK16" s="13">
        <f>'Orçamento Sintético'!BFB19</f>
        <v>0</v>
      </c>
      <c r="BFL16" s="29">
        <f t="shared" ref="BFL16" si="173">BFL17</f>
        <v>168</v>
      </c>
      <c r="BFM16" s="11" t="s">
        <v>257</v>
      </c>
      <c r="BFN16" s="12">
        <f>'Orçamento Sintético'!BFE19</f>
        <v>0</v>
      </c>
      <c r="BFO16" s="13">
        <f>'Orçamento Sintético'!BFF19</f>
        <v>0</v>
      </c>
      <c r="BFP16" s="29">
        <f t="shared" ref="BFP16" si="174">BFP17</f>
        <v>168</v>
      </c>
      <c r="BFQ16" s="11" t="s">
        <v>257</v>
      </c>
      <c r="BFR16" s="12">
        <f>'Orçamento Sintético'!BFI19</f>
        <v>0</v>
      </c>
      <c r="BFS16" s="13">
        <f>'Orçamento Sintético'!BFJ19</f>
        <v>0</v>
      </c>
      <c r="BFT16" s="29">
        <f t="shared" ref="BFT16" si="175">BFT17</f>
        <v>168</v>
      </c>
      <c r="BFU16" s="11" t="s">
        <v>257</v>
      </c>
      <c r="BFV16" s="12">
        <f>'Orçamento Sintético'!BFM19</f>
        <v>0</v>
      </c>
      <c r="BFW16" s="13">
        <f>'Orçamento Sintético'!BFN19</f>
        <v>0</v>
      </c>
      <c r="BFX16" s="29">
        <f t="shared" ref="BFX16" si="176">BFX17</f>
        <v>168</v>
      </c>
      <c r="BFY16" s="11" t="s">
        <v>257</v>
      </c>
      <c r="BFZ16" s="12">
        <f>'Orçamento Sintético'!BFQ19</f>
        <v>0</v>
      </c>
      <c r="BGA16" s="13">
        <f>'Orçamento Sintético'!BFR19</f>
        <v>0</v>
      </c>
      <c r="BGB16" s="29">
        <f t="shared" ref="BGB16" si="177">BGB17</f>
        <v>168</v>
      </c>
      <c r="BGC16" s="11" t="s">
        <v>257</v>
      </c>
      <c r="BGD16" s="12">
        <f>'Orçamento Sintético'!BFU19</f>
        <v>0</v>
      </c>
      <c r="BGE16" s="13">
        <f>'Orçamento Sintético'!BFV19</f>
        <v>0</v>
      </c>
      <c r="BGF16" s="29">
        <f t="shared" ref="BGF16" si="178">BGF17</f>
        <v>168</v>
      </c>
      <c r="BGG16" s="11" t="s">
        <v>257</v>
      </c>
      <c r="BGH16" s="12">
        <f>'Orçamento Sintético'!BFY19</f>
        <v>0</v>
      </c>
      <c r="BGI16" s="13">
        <f>'Orçamento Sintético'!BFZ19</f>
        <v>0</v>
      </c>
      <c r="BGJ16" s="29">
        <f t="shared" ref="BGJ16" si="179">BGJ17</f>
        <v>168</v>
      </c>
      <c r="BGK16" s="11" t="s">
        <v>257</v>
      </c>
      <c r="BGL16" s="12">
        <f>'Orçamento Sintético'!BGC19</f>
        <v>0</v>
      </c>
      <c r="BGM16" s="13">
        <f>'Orçamento Sintético'!BGD19</f>
        <v>0</v>
      </c>
      <c r="BGN16" s="29">
        <f t="shared" ref="BGN16" si="180">BGN17</f>
        <v>168</v>
      </c>
      <c r="BGO16" s="11" t="s">
        <v>257</v>
      </c>
      <c r="BGP16" s="12">
        <f>'Orçamento Sintético'!BGG19</f>
        <v>0</v>
      </c>
      <c r="BGQ16" s="13">
        <f>'Orçamento Sintético'!BGH19</f>
        <v>0</v>
      </c>
      <c r="BGR16" s="29">
        <f t="shared" ref="BGR16" si="181">BGR17</f>
        <v>168</v>
      </c>
      <c r="BGS16" s="11" t="s">
        <v>257</v>
      </c>
      <c r="BGT16" s="12">
        <f>'Orçamento Sintético'!BGK19</f>
        <v>0</v>
      </c>
      <c r="BGU16" s="13">
        <f>'Orçamento Sintético'!BGL19</f>
        <v>0</v>
      </c>
      <c r="BGV16" s="29">
        <f t="shared" ref="BGV16" si="182">BGV17</f>
        <v>168</v>
      </c>
      <c r="BGW16" s="11" t="s">
        <v>257</v>
      </c>
      <c r="BGX16" s="12">
        <f>'Orçamento Sintético'!BGO19</f>
        <v>0</v>
      </c>
      <c r="BGY16" s="13">
        <f>'Orçamento Sintético'!BGP19</f>
        <v>0</v>
      </c>
      <c r="BGZ16" s="29">
        <f t="shared" ref="BGZ16" si="183">BGZ17</f>
        <v>168</v>
      </c>
      <c r="BHA16" s="11" t="s">
        <v>257</v>
      </c>
      <c r="BHB16" s="12">
        <f>'Orçamento Sintético'!BGS19</f>
        <v>0</v>
      </c>
      <c r="BHC16" s="13">
        <f>'Orçamento Sintético'!BGT19</f>
        <v>0</v>
      </c>
      <c r="BHD16" s="29">
        <f t="shared" ref="BHD16" si="184">BHD17</f>
        <v>168</v>
      </c>
      <c r="BHE16" s="11" t="s">
        <v>257</v>
      </c>
      <c r="BHF16" s="12">
        <f>'Orçamento Sintético'!BGW19</f>
        <v>0</v>
      </c>
      <c r="BHG16" s="13">
        <f>'Orçamento Sintético'!BGX19</f>
        <v>0</v>
      </c>
      <c r="BHH16" s="29">
        <f t="shared" ref="BHH16" si="185">BHH17</f>
        <v>168</v>
      </c>
      <c r="BHI16" s="11" t="s">
        <v>257</v>
      </c>
      <c r="BHJ16" s="12">
        <f>'Orçamento Sintético'!BHA19</f>
        <v>0</v>
      </c>
      <c r="BHK16" s="13">
        <f>'Orçamento Sintético'!BHB19</f>
        <v>0</v>
      </c>
      <c r="BHL16" s="29">
        <f t="shared" ref="BHL16" si="186">BHL17</f>
        <v>168</v>
      </c>
      <c r="BHM16" s="11" t="s">
        <v>257</v>
      </c>
      <c r="BHN16" s="12">
        <f>'Orçamento Sintético'!BHE19</f>
        <v>0</v>
      </c>
      <c r="BHO16" s="13">
        <f>'Orçamento Sintético'!BHF19</f>
        <v>0</v>
      </c>
      <c r="BHP16" s="29">
        <f t="shared" ref="BHP16" si="187">BHP17</f>
        <v>168</v>
      </c>
      <c r="BHQ16" s="11" t="s">
        <v>257</v>
      </c>
      <c r="BHR16" s="12">
        <f>'Orçamento Sintético'!BHI19</f>
        <v>0</v>
      </c>
      <c r="BHS16" s="13">
        <f>'Orçamento Sintético'!BHJ19</f>
        <v>0</v>
      </c>
      <c r="BHT16" s="29">
        <f t="shared" ref="BHT16" si="188">BHT17</f>
        <v>168</v>
      </c>
      <c r="BHU16" s="11" t="s">
        <v>257</v>
      </c>
      <c r="BHV16" s="12">
        <f>'Orçamento Sintético'!BHM19</f>
        <v>0</v>
      </c>
      <c r="BHW16" s="13">
        <f>'Orçamento Sintético'!BHN19</f>
        <v>0</v>
      </c>
      <c r="BHX16" s="29">
        <f t="shared" ref="BHX16" si="189">BHX17</f>
        <v>168</v>
      </c>
      <c r="BHY16" s="11" t="s">
        <v>257</v>
      </c>
      <c r="BHZ16" s="12">
        <f>'Orçamento Sintético'!BHQ19</f>
        <v>0</v>
      </c>
      <c r="BIA16" s="13">
        <f>'Orçamento Sintético'!BHR19</f>
        <v>0</v>
      </c>
      <c r="BIB16" s="29">
        <f t="shared" ref="BIB16" si="190">BIB17</f>
        <v>168</v>
      </c>
      <c r="BIC16" s="11" t="s">
        <v>257</v>
      </c>
      <c r="BID16" s="12">
        <f>'Orçamento Sintético'!BHU19</f>
        <v>0</v>
      </c>
      <c r="BIE16" s="13">
        <f>'Orçamento Sintético'!BHV19</f>
        <v>0</v>
      </c>
      <c r="BIF16" s="29">
        <f t="shared" ref="BIF16" si="191">BIF17</f>
        <v>168</v>
      </c>
      <c r="BIG16" s="11" t="s">
        <v>257</v>
      </c>
      <c r="BIH16" s="12">
        <f>'Orçamento Sintético'!BHY19</f>
        <v>0</v>
      </c>
      <c r="BII16" s="13">
        <f>'Orçamento Sintético'!BHZ19</f>
        <v>0</v>
      </c>
      <c r="BIJ16" s="29">
        <f t="shared" ref="BIJ16" si="192">BIJ17</f>
        <v>168</v>
      </c>
      <c r="BIK16" s="11" t="s">
        <v>257</v>
      </c>
      <c r="BIL16" s="12">
        <f>'Orçamento Sintético'!BIC19</f>
        <v>0</v>
      </c>
      <c r="BIM16" s="13">
        <f>'Orçamento Sintético'!BID19</f>
        <v>0</v>
      </c>
      <c r="BIN16" s="29">
        <f t="shared" ref="BIN16" si="193">BIN17</f>
        <v>168</v>
      </c>
      <c r="BIO16" s="11" t="s">
        <v>257</v>
      </c>
      <c r="BIP16" s="12">
        <f>'Orçamento Sintético'!BIG19</f>
        <v>0</v>
      </c>
      <c r="BIQ16" s="13">
        <f>'Orçamento Sintético'!BIH19</f>
        <v>0</v>
      </c>
      <c r="BIR16" s="29">
        <f t="shared" ref="BIR16" si="194">BIR17</f>
        <v>168</v>
      </c>
      <c r="BIS16" s="11" t="s">
        <v>257</v>
      </c>
      <c r="BIT16" s="12">
        <f>'Orçamento Sintético'!BIK19</f>
        <v>0</v>
      </c>
      <c r="BIU16" s="13">
        <f>'Orçamento Sintético'!BIL19</f>
        <v>0</v>
      </c>
      <c r="BIV16" s="29">
        <f t="shared" ref="BIV16" si="195">BIV17</f>
        <v>168</v>
      </c>
      <c r="BIW16" s="11" t="s">
        <v>257</v>
      </c>
      <c r="BIX16" s="12">
        <f>'Orçamento Sintético'!BIO19</f>
        <v>0</v>
      </c>
      <c r="BIY16" s="13">
        <f>'Orçamento Sintético'!BIP19</f>
        <v>0</v>
      </c>
      <c r="BIZ16" s="29">
        <f t="shared" ref="BIZ16" si="196">BIZ17</f>
        <v>168</v>
      </c>
      <c r="BJA16" s="11" t="s">
        <v>257</v>
      </c>
      <c r="BJB16" s="12">
        <f>'Orçamento Sintético'!BIS19</f>
        <v>0</v>
      </c>
      <c r="BJC16" s="13">
        <f>'Orçamento Sintético'!BIT19</f>
        <v>0</v>
      </c>
      <c r="BJD16" s="29">
        <f t="shared" ref="BJD16" si="197">BJD17</f>
        <v>168</v>
      </c>
      <c r="BJE16" s="11" t="s">
        <v>257</v>
      </c>
      <c r="BJF16" s="12">
        <f>'Orçamento Sintético'!BIW19</f>
        <v>0</v>
      </c>
      <c r="BJG16" s="13">
        <f>'Orçamento Sintético'!BIX19</f>
        <v>0</v>
      </c>
      <c r="BJH16" s="29">
        <f t="shared" ref="BJH16" si="198">BJH17</f>
        <v>168</v>
      </c>
      <c r="BJI16" s="11" t="s">
        <v>257</v>
      </c>
      <c r="BJJ16" s="12">
        <f>'Orçamento Sintético'!BJA19</f>
        <v>0</v>
      </c>
      <c r="BJK16" s="13">
        <f>'Orçamento Sintético'!BJB19</f>
        <v>0</v>
      </c>
      <c r="BJL16" s="29">
        <f t="shared" ref="BJL16" si="199">BJL17</f>
        <v>168</v>
      </c>
      <c r="BJM16" s="11" t="s">
        <v>257</v>
      </c>
      <c r="BJN16" s="12">
        <f>'Orçamento Sintético'!BJE19</f>
        <v>0</v>
      </c>
      <c r="BJO16" s="13">
        <f>'Orçamento Sintético'!BJF19</f>
        <v>0</v>
      </c>
      <c r="BJP16" s="29">
        <f t="shared" ref="BJP16" si="200">BJP17</f>
        <v>168</v>
      </c>
      <c r="BJQ16" s="11" t="s">
        <v>257</v>
      </c>
      <c r="BJR16" s="12">
        <f>'Orçamento Sintético'!BJI19</f>
        <v>0</v>
      </c>
      <c r="BJS16" s="13">
        <f>'Orçamento Sintético'!BJJ19</f>
        <v>0</v>
      </c>
      <c r="BJT16" s="29">
        <f t="shared" ref="BJT16" si="201">BJT17</f>
        <v>168</v>
      </c>
      <c r="BJU16" s="11" t="s">
        <v>257</v>
      </c>
      <c r="BJV16" s="12">
        <f>'Orçamento Sintético'!BJM19</f>
        <v>0</v>
      </c>
      <c r="BJW16" s="13">
        <f>'Orçamento Sintético'!BJN19</f>
        <v>0</v>
      </c>
      <c r="BJX16" s="29">
        <f t="shared" ref="BJX16" si="202">BJX17</f>
        <v>168</v>
      </c>
      <c r="BJY16" s="11" t="s">
        <v>257</v>
      </c>
      <c r="BJZ16" s="12">
        <f>'Orçamento Sintético'!BJQ19</f>
        <v>0</v>
      </c>
      <c r="BKA16" s="13">
        <f>'Orçamento Sintético'!BJR19</f>
        <v>0</v>
      </c>
      <c r="BKB16" s="29">
        <f t="shared" ref="BKB16" si="203">BKB17</f>
        <v>168</v>
      </c>
      <c r="BKC16" s="11" t="s">
        <v>257</v>
      </c>
      <c r="BKD16" s="12">
        <f>'Orçamento Sintético'!BJU19</f>
        <v>0</v>
      </c>
      <c r="BKE16" s="13">
        <f>'Orçamento Sintético'!BJV19</f>
        <v>0</v>
      </c>
      <c r="BKF16" s="29">
        <f t="shared" ref="BKF16" si="204">BKF17</f>
        <v>168</v>
      </c>
      <c r="BKG16" s="11" t="s">
        <v>257</v>
      </c>
      <c r="BKH16" s="12">
        <f>'Orçamento Sintético'!BJY19</f>
        <v>0</v>
      </c>
      <c r="BKI16" s="13">
        <f>'Orçamento Sintético'!BJZ19</f>
        <v>0</v>
      </c>
      <c r="BKJ16" s="29">
        <f t="shared" ref="BKJ16" si="205">BKJ17</f>
        <v>168</v>
      </c>
      <c r="BKK16" s="11" t="s">
        <v>257</v>
      </c>
      <c r="BKL16" s="12">
        <f>'Orçamento Sintético'!BKC19</f>
        <v>0</v>
      </c>
      <c r="BKM16" s="13">
        <f>'Orçamento Sintético'!BKD19</f>
        <v>0</v>
      </c>
      <c r="BKN16" s="29">
        <f t="shared" ref="BKN16" si="206">BKN17</f>
        <v>168</v>
      </c>
      <c r="BKO16" s="11" t="s">
        <v>257</v>
      </c>
      <c r="BKP16" s="12">
        <f>'Orçamento Sintético'!BKG19</f>
        <v>0</v>
      </c>
      <c r="BKQ16" s="13">
        <f>'Orçamento Sintético'!BKH19</f>
        <v>0</v>
      </c>
      <c r="BKR16" s="29">
        <f t="shared" ref="BKR16" si="207">BKR17</f>
        <v>168</v>
      </c>
      <c r="BKS16" s="11" t="s">
        <v>257</v>
      </c>
      <c r="BKT16" s="12">
        <f>'Orçamento Sintético'!BKK19</f>
        <v>0</v>
      </c>
      <c r="BKU16" s="13">
        <f>'Orçamento Sintético'!BKL19</f>
        <v>0</v>
      </c>
      <c r="BKV16" s="29">
        <f t="shared" ref="BKV16" si="208">BKV17</f>
        <v>168</v>
      </c>
      <c r="BKW16" s="11" t="s">
        <v>257</v>
      </c>
      <c r="BKX16" s="12">
        <f>'Orçamento Sintético'!BKO19</f>
        <v>0</v>
      </c>
      <c r="BKY16" s="13">
        <f>'Orçamento Sintético'!BKP19</f>
        <v>0</v>
      </c>
      <c r="BKZ16" s="29">
        <f t="shared" ref="BKZ16" si="209">BKZ17</f>
        <v>168</v>
      </c>
      <c r="BLA16" s="11" t="s">
        <v>257</v>
      </c>
      <c r="BLB16" s="12">
        <f>'Orçamento Sintético'!BKS19</f>
        <v>0</v>
      </c>
      <c r="BLC16" s="13">
        <f>'Orçamento Sintético'!BKT19</f>
        <v>0</v>
      </c>
      <c r="BLD16" s="29">
        <f t="shared" ref="BLD16" si="210">BLD17</f>
        <v>168</v>
      </c>
      <c r="BLE16" s="11" t="s">
        <v>257</v>
      </c>
      <c r="BLF16" s="12">
        <f>'Orçamento Sintético'!BKW19</f>
        <v>0</v>
      </c>
      <c r="BLG16" s="13">
        <f>'Orçamento Sintético'!BKX19</f>
        <v>0</v>
      </c>
      <c r="BLH16" s="29">
        <f t="shared" ref="BLH16" si="211">BLH17</f>
        <v>168</v>
      </c>
      <c r="BLI16" s="11" t="s">
        <v>257</v>
      </c>
      <c r="BLJ16" s="12">
        <f>'Orçamento Sintético'!BLA19</f>
        <v>0</v>
      </c>
      <c r="BLK16" s="13">
        <f>'Orçamento Sintético'!BLB19</f>
        <v>0</v>
      </c>
      <c r="BLL16" s="29">
        <f t="shared" ref="BLL16" si="212">BLL17</f>
        <v>168</v>
      </c>
      <c r="BLM16" s="11" t="s">
        <v>257</v>
      </c>
      <c r="BLN16" s="12">
        <f>'Orçamento Sintético'!BLE19</f>
        <v>0</v>
      </c>
      <c r="BLO16" s="13">
        <f>'Orçamento Sintético'!BLF19</f>
        <v>0</v>
      </c>
      <c r="BLP16" s="29">
        <f t="shared" ref="BLP16" si="213">BLP17</f>
        <v>168</v>
      </c>
      <c r="BLQ16" s="11" t="s">
        <v>257</v>
      </c>
      <c r="BLR16" s="12">
        <f>'Orçamento Sintético'!BLI19</f>
        <v>0</v>
      </c>
      <c r="BLS16" s="13">
        <f>'Orçamento Sintético'!BLJ19</f>
        <v>0</v>
      </c>
      <c r="BLT16" s="29">
        <f t="shared" ref="BLT16" si="214">BLT17</f>
        <v>168</v>
      </c>
      <c r="BLU16" s="11" t="s">
        <v>257</v>
      </c>
      <c r="BLV16" s="12">
        <f>'Orçamento Sintético'!BLM19</f>
        <v>0</v>
      </c>
      <c r="BLW16" s="13">
        <f>'Orçamento Sintético'!BLN19</f>
        <v>0</v>
      </c>
      <c r="BLX16" s="29">
        <f t="shared" ref="BLX16" si="215">BLX17</f>
        <v>168</v>
      </c>
      <c r="BLY16" s="11" t="s">
        <v>257</v>
      </c>
      <c r="BLZ16" s="12">
        <f>'Orçamento Sintético'!BLQ19</f>
        <v>0</v>
      </c>
      <c r="BMA16" s="13">
        <f>'Orçamento Sintético'!BLR19</f>
        <v>0</v>
      </c>
      <c r="BMB16" s="29">
        <f t="shared" ref="BMB16" si="216">BMB17</f>
        <v>168</v>
      </c>
      <c r="BMC16" s="11" t="s">
        <v>257</v>
      </c>
      <c r="BMD16" s="12">
        <f>'Orçamento Sintético'!BLU19</f>
        <v>0</v>
      </c>
      <c r="BME16" s="13">
        <f>'Orçamento Sintético'!BLV19</f>
        <v>0</v>
      </c>
      <c r="BMF16" s="29">
        <f t="shared" ref="BMF16" si="217">BMF17</f>
        <v>168</v>
      </c>
      <c r="BMG16" s="11" t="s">
        <v>257</v>
      </c>
      <c r="BMH16" s="12">
        <f>'Orçamento Sintético'!BLY19</f>
        <v>0</v>
      </c>
      <c r="BMI16" s="13">
        <f>'Orçamento Sintético'!BLZ19</f>
        <v>0</v>
      </c>
      <c r="BMJ16" s="29">
        <f t="shared" ref="BMJ16" si="218">BMJ17</f>
        <v>168</v>
      </c>
      <c r="BMK16" s="11" t="s">
        <v>257</v>
      </c>
      <c r="BML16" s="12">
        <f>'Orçamento Sintético'!BMC19</f>
        <v>0</v>
      </c>
      <c r="BMM16" s="13">
        <f>'Orçamento Sintético'!BMD19</f>
        <v>0</v>
      </c>
      <c r="BMN16" s="29">
        <f t="shared" ref="BMN16" si="219">BMN17</f>
        <v>168</v>
      </c>
      <c r="BMO16" s="11" t="s">
        <v>257</v>
      </c>
      <c r="BMP16" s="12">
        <f>'Orçamento Sintético'!BMG19</f>
        <v>0</v>
      </c>
      <c r="BMQ16" s="13">
        <f>'Orçamento Sintético'!BMH19</f>
        <v>0</v>
      </c>
      <c r="BMR16" s="29">
        <f t="shared" ref="BMR16" si="220">BMR17</f>
        <v>168</v>
      </c>
      <c r="BMS16" s="11" t="s">
        <v>257</v>
      </c>
      <c r="BMT16" s="12">
        <f>'Orçamento Sintético'!BMK19</f>
        <v>0</v>
      </c>
      <c r="BMU16" s="13">
        <f>'Orçamento Sintético'!BML19</f>
        <v>0</v>
      </c>
      <c r="BMV16" s="29">
        <f t="shared" ref="BMV16" si="221">BMV17</f>
        <v>168</v>
      </c>
      <c r="BMW16" s="11" t="s">
        <v>257</v>
      </c>
      <c r="BMX16" s="12">
        <f>'Orçamento Sintético'!BMO19</f>
        <v>0</v>
      </c>
      <c r="BMY16" s="13">
        <f>'Orçamento Sintético'!BMP19</f>
        <v>0</v>
      </c>
      <c r="BMZ16" s="29">
        <f t="shared" ref="BMZ16" si="222">BMZ17</f>
        <v>168</v>
      </c>
      <c r="BNA16" s="11" t="s">
        <v>257</v>
      </c>
      <c r="BNB16" s="12">
        <f>'Orçamento Sintético'!BMS19</f>
        <v>0</v>
      </c>
      <c r="BNC16" s="13">
        <f>'Orçamento Sintético'!BMT19</f>
        <v>0</v>
      </c>
      <c r="BND16" s="29">
        <f t="shared" ref="BND16" si="223">BND17</f>
        <v>168</v>
      </c>
      <c r="BNE16" s="11" t="s">
        <v>257</v>
      </c>
      <c r="BNF16" s="12">
        <f>'Orçamento Sintético'!BMW19</f>
        <v>0</v>
      </c>
      <c r="BNG16" s="13">
        <f>'Orçamento Sintético'!BMX19</f>
        <v>0</v>
      </c>
      <c r="BNH16" s="29">
        <f t="shared" ref="BNH16" si="224">BNH17</f>
        <v>168</v>
      </c>
      <c r="BNI16" s="11" t="s">
        <v>257</v>
      </c>
      <c r="BNJ16" s="12">
        <f>'Orçamento Sintético'!BNA19</f>
        <v>0</v>
      </c>
      <c r="BNK16" s="13">
        <f>'Orçamento Sintético'!BNB19</f>
        <v>0</v>
      </c>
      <c r="BNL16" s="29">
        <f t="shared" ref="BNL16" si="225">BNL17</f>
        <v>168</v>
      </c>
      <c r="BNM16" s="11" t="s">
        <v>257</v>
      </c>
      <c r="BNN16" s="12">
        <f>'Orçamento Sintético'!BNE19</f>
        <v>0</v>
      </c>
      <c r="BNO16" s="13">
        <f>'Orçamento Sintético'!BNF19</f>
        <v>0</v>
      </c>
      <c r="BNP16" s="29">
        <f t="shared" ref="BNP16" si="226">BNP17</f>
        <v>168</v>
      </c>
      <c r="BNQ16" s="11" t="s">
        <v>257</v>
      </c>
      <c r="BNR16" s="12">
        <f>'Orçamento Sintético'!BNI19</f>
        <v>0</v>
      </c>
      <c r="BNS16" s="13">
        <f>'Orçamento Sintético'!BNJ19</f>
        <v>0</v>
      </c>
      <c r="BNT16" s="29">
        <f t="shared" ref="BNT16" si="227">BNT17</f>
        <v>168</v>
      </c>
      <c r="BNU16" s="11" t="s">
        <v>257</v>
      </c>
      <c r="BNV16" s="12">
        <f>'Orçamento Sintético'!BNM19</f>
        <v>0</v>
      </c>
      <c r="BNW16" s="13">
        <f>'Orçamento Sintético'!BNN19</f>
        <v>0</v>
      </c>
      <c r="BNX16" s="29">
        <f t="shared" ref="BNX16" si="228">BNX17</f>
        <v>168</v>
      </c>
      <c r="BNY16" s="11" t="s">
        <v>257</v>
      </c>
      <c r="BNZ16" s="12">
        <f>'Orçamento Sintético'!BNQ19</f>
        <v>0</v>
      </c>
      <c r="BOA16" s="13">
        <f>'Orçamento Sintético'!BNR19</f>
        <v>0</v>
      </c>
      <c r="BOB16" s="29">
        <f t="shared" ref="BOB16" si="229">BOB17</f>
        <v>168</v>
      </c>
      <c r="BOC16" s="11" t="s">
        <v>257</v>
      </c>
      <c r="BOD16" s="12">
        <f>'Orçamento Sintético'!BNU19</f>
        <v>0</v>
      </c>
      <c r="BOE16" s="13">
        <f>'Orçamento Sintético'!BNV19</f>
        <v>0</v>
      </c>
      <c r="BOF16" s="29">
        <f t="shared" ref="BOF16" si="230">BOF17</f>
        <v>168</v>
      </c>
      <c r="BOG16" s="11" t="s">
        <v>257</v>
      </c>
      <c r="BOH16" s="12">
        <f>'Orçamento Sintético'!BNY19</f>
        <v>0</v>
      </c>
      <c r="BOI16" s="13">
        <f>'Orçamento Sintético'!BNZ19</f>
        <v>0</v>
      </c>
      <c r="BOJ16" s="29">
        <f t="shared" ref="BOJ16" si="231">BOJ17</f>
        <v>168</v>
      </c>
      <c r="BOK16" s="11" t="s">
        <v>257</v>
      </c>
      <c r="BOL16" s="12">
        <f>'Orçamento Sintético'!BOC19</f>
        <v>0</v>
      </c>
      <c r="BOM16" s="13">
        <f>'Orçamento Sintético'!BOD19</f>
        <v>0</v>
      </c>
      <c r="BON16" s="29">
        <f t="shared" ref="BON16" si="232">BON17</f>
        <v>168</v>
      </c>
      <c r="BOO16" s="11" t="s">
        <v>257</v>
      </c>
      <c r="BOP16" s="12">
        <f>'Orçamento Sintético'!BOG19</f>
        <v>0</v>
      </c>
      <c r="BOQ16" s="13">
        <f>'Orçamento Sintético'!BOH19</f>
        <v>0</v>
      </c>
      <c r="BOR16" s="29">
        <f t="shared" ref="BOR16" si="233">BOR17</f>
        <v>168</v>
      </c>
      <c r="BOS16" s="11" t="s">
        <v>257</v>
      </c>
      <c r="BOT16" s="12">
        <f>'Orçamento Sintético'!BOK19</f>
        <v>0</v>
      </c>
      <c r="BOU16" s="13">
        <f>'Orçamento Sintético'!BOL19</f>
        <v>0</v>
      </c>
      <c r="BOV16" s="29">
        <f t="shared" ref="BOV16" si="234">BOV17</f>
        <v>168</v>
      </c>
      <c r="BOW16" s="11" t="s">
        <v>257</v>
      </c>
      <c r="BOX16" s="12">
        <f>'Orçamento Sintético'!BOO19</f>
        <v>0</v>
      </c>
      <c r="BOY16" s="13">
        <f>'Orçamento Sintético'!BOP19</f>
        <v>0</v>
      </c>
      <c r="BOZ16" s="29">
        <f t="shared" ref="BOZ16" si="235">BOZ17</f>
        <v>168</v>
      </c>
      <c r="BPA16" s="11" t="s">
        <v>257</v>
      </c>
      <c r="BPB16" s="12">
        <f>'Orçamento Sintético'!BOS19</f>
        <v>0</v>
      </c>
      <c r="BPC16" s="13">
        <f>'Orçamento Sintético'!BOT19</f>
        <v>0</v>
      </c>
      <c r="BPD16" s="29">
        <f t="shared" ref="BPD16" si="236">BPD17</f>
        <v>168</v>
      </c>
      <c r="BPE16" s="11" t="s">
        <v>257</v>
      </c>
      <c r="BPF16" s="12">
        <f>'Orçamento Sintético'!BOW19</f>
        <v>0</v>
      </c>
      <c r="BPG16" s="13">
        <f>'Orçamento Sintético'!BOX19</f>
        <v>0</v>
      </c>
      <c r="BPH16" s="29">
        <f t="shared" ref="BPH16" si="237">BPH17</f>
        <v>168</v>
      </c>
      <c r="BPI16" s="11" t="s">
        <v>257</v>
      </c>
      <c r="BPJ16" s="12">
        <f>'Orçamento Sintético'!BPA19</f>
        <v>0</v>
      </c>
      <c r="BPK16" s="13">
        <f>'Orçamento Sintético'!BPB19</f>
        <v>0</v>
      </c>
      <c r="BPL16" s="29">
        <f t="shared" ref="BPL16" si="238">BPL17</f>
        <v>168</v>
      </c>
      <c r="BPM16" s="11" t="s">
        <v>257</v>
      </c>
      <c r="BPN16" s="12">
        <f>'Orçamento Sintético'!BPE19</f>
        <v>0</v>
      </c>
      <c r="BPO16" s="13">
        <f>'Orçamento Sintético'!BPF19</f>
        <v>0</v>
      </c>
      <c r="BPP16" s="29">
        <f t="shared" ref="BPP16" si="239">BPP17</f>
        <v>168</v>
      </c>
      <c r="BPQ16" s="11" t="s">
        <v>257</v>
      </c>
      <c r="BPR16" s="12">
        <f>'Orçamento Sintético'!BPI19</f>
        <v>0</v>
      </c>
      <c r="BPS16" s="13">
        <f>'Orçamento Sintético'!BPJ19</f>
        <v>0</v>
      </c>
      <c r="BPT16" s="29">
        <f t="shared" ref="BPT16" si="240">BPT17</f>
        <v>168</v>
      </c>
      <c r="BPU16" s="11" t="s">
        <v>257</v>
      </c>
      <c r="BPV16" s="12">
        <f>'Orçamento Sintético'!BPM19</f>
        <v>0</v>
      </c>
      <c r="BPW16" s="13">
        <f>'Orçamento Sintético'!BPN19</f>
        <v>0</v>
      </c>
      <c r="BPX16" s="29">
        <f t="shared" ref="BPX16" si="241">BPX17</f>
        <v>168</v>
      </c>
      <c r="BPY16" s="11" t="s">
        <v>257</v>
      </c>
      <c r="BPZ16" s="12">
        <f>'Orçamento Sintético'!BPQ19</f>
        <v>0</v>
      </c>
      <c r="BQA16" s="13">
        <f>'Orçamento Sintético'!BPR19</f>
        <v>0</v>
      </c>
      <c r="BQB16" s="29">
        <f t="shared" ref="BQB16" si="242">BQB17</f>
        <v>168</v>
      </c>
      <c r="BQC16" s="11" t="s">
        <v>257</v>
      </c>
      <c r="BQD16" s="12">
        <f>'Orçamento Sintético'!BPU19</f>
        <v>0</v>
      </c>
      <c r="BQE16" s="13">
        <f>'Orçamento Sintético'!BPV19</f>
        <v>0</v>
      </c>
      <c r="BQF16" s="29">
        <f t="shared" ref="BQF16" si="243">BQF17</f>
        <v>168</v>
      </c>
      <c r="BQG16" s="11" t="s">
        <v>257</v>
      </c>
      <c r="BQH16" s="12">
        <f>'Orçamento Sintético'!BPY19</f>
        <v>0</v>
      </c>
      <c r="BQI16" s="13">
        <f>'Orçamento Sintético'!BPZ19</f>
        <v>0</v>
      </c>
      <c r="BQJ16" s="29">
        <f t="shared" ref="BQJ16" si="244">BQJ17</f>
        <v>168</v>
      </c>
      <c r="BQK16" s="11" t="s">
        <v>257</v>
      </c>
      <c r="BQL16" s="12">
        <f>'Orçamento Sintético'!BQC19</f>
        <v>0</v>
      </c>
      <c r="BQM16" s="13">
        <f>'Orçamento Sintético'!BQD19</f>
        <v>0</v>
      </c>
      <c r="BQN16" s="29">
        <f t="shared" ref="BQN16" si="245">BQN17</f>
        <v>168</v>
      </c>
      <c r="BQO16" s="11" t="s">
        <v>257</v>
      </c>
      <c r="BQP16" s="12">
        <f>'Orçamento Sintético'!BQG19</f>
        <v>0</v>
      </c>
      <c r="BQQ16" s="13">
        <f>'Orçamento Sintético'!BQH19</f>
        <v>0</v>
      </c>
      <c r="BQR16" s="29">
        <f t="shared" ref="BQR16" si="246">BQR17</f>
        <v>168</v>
      </c>
      <c r="BQS16" s="11" t="s">
        <v>257</v>
      </c>
      <c r="BQT16" s="12">
        <f>'Orçamento Sintético'!BQK19</f>
        <v>0</v>
      </c>
      <c r="BQU16" s="13">
        <f>'Orçamento Sintético'!BQL19</f>
        <v>0</v>
      </c>
      <c r="BQV16" s="29">
        <f t="shared" ref="BQV16" si="247">BQV17</f>
        <v>168</v>
      </c>
      <c r="BQW16" s="11" t="s">
        <v>257</v>
      </c>
      <c r="BQX16" s="12">
        <f>'Orçamento Sintético'!BQO19</f>
        <v>0</v>
      </c>
      <c r="BQY16" s="13">
        <f>'Orçamento Sintético'!BQP19</f>
        <v>0</v>
      </c>
      <c r="BQZ16" s="29">
        <f t="shared" ref="BQZ16" si="248">BQZ17</f>
        <v>168</v>
      </c>
      <c r="BRA16" s="11" t="s">
        <v>257</v>
      </c>
      <c r="BRB16" s="12">
        <f>'Orçamento Sintético'!BQS19</f>
        <v>0</v>
      </c>
      <c r="BRC16" s="13">
        <f>'Orçamento Sintético'!BQT19</f>
        <v>0</v>
      </c>
      <c r="BRD16" s="29">
        <f t="shared" ref="BRD16" si="249">BRD17</f>
        <v>168</v>
      </c>
      <c r="BRE16" s="11" t="s">
        <v>257</v>
      </c>
      <c r="BRF16" s="12">
        <f>'Orçamento Sintético'!BQW19</f>
        <v>0</v>
      </c>
      <c r="BRG16" s="13">
        <f>'Orçamento Sintético'!BQX19</f>
        <v>0</v>
      </c>
      <c r="BRH16" s="29">
        <f t="shared" ref="BRH16" si="250">BRH17</f>
        <v>168</v>
      </c>
      <c r="BRI16" s="11" t="s">
        <v>257</v>
      </c>
      <c r="BRJ16" s="12">
        <f>'Orçamento Sintético'!BRA19</f>
        <v>0</v>
      </c>
      <c r="BRK16" s="13">
        <f>'Orçamento Sintético'!BRB19</f>
        <v>0</v>
      </c>
      <c r="BRL16" s="29">
        <f t="shared" ref="BRL16" si="251">BRL17</f>
        <v>168</v>
      </c>
      <c r="BRM16" s="11" t="s">
        <v>257</v>
      </c>
      <c r="BRN16" s="12">
        <f>'Orçamento Sintético'!BRE19</f>
        <v>0</v>
      </c>
      <c r="BRO16" s="13">
        <f>'Orçamento Sintético'!BRF19</f>
        <v>0</v>
      </c>
      <c r="BRP16" s="29">
        <f t="shared" ref="BRP16" si="252">BRP17</f>
        <v>168</v>
      </c>
      <c r="BRQ16" s="11" t="s">
        <v>257</v>
      </c>
      <c r="BRR16" s="12">
        <f>'Orçamento Sintético'!BRI19</f>
        <v>0</v>
      </c>
      <c r="BRS16" s="13">
        <f>'Orçamento Sintético'!BRJ19</f>
        <v>0</v>
      </c>
      <c r="BRT16" s="29">
        <f t="shared" ref="BRT16" si="253">BRT17</f>
        <v>168</v>
      </c>
      <c r="BRU16" s="11" t="s">
        <v>257</v>
      </c>
      <c r="BRV16" s="12">
        <f>'Orçamento Sintético'!BRM19</f>
        <v>0</v>
      </c>
      <c r="BRW16" s="13">
        <f>'Orçamento Sintético'!BRN19</f>
        <v>0</v>
      </c>
      <c r="BRX16" s="29">
        <f t="shared" ref="BRX16" si="254">BRX17</f>
        <v>168</v>
      </c>
      <c r="BRY16" s="11" t="s">
        <v>257</v>
      </c>
      <c r="BRZ16" s="12">
        <f>'Orçamento Sintético'!BRQ19</f>
        <v>0</v>
      </c>
      <c r="BSA16" s="13">
        <f>'Orçamento Sintético'!BRR19</f>
        <v>0</v>
      </c>
      <c r="BSB16" s="29">
        <f t="shared" ref="BSB16" si="255">BSB17</f>
        <v>168</v>
      </c>
      <c r="BSC16" s="11" t="s">
        <v>257</v>
      </c>
      <c r="BSD16" s="12">
        <f>'Orçamento Sintético'!BRU19</f>
        <v>0</v>
      </c>
      <c r="BSE16" s="13">
        <f>'Orçamento Sintético'!BRV19</f>
        <v>0</v>
      </c>
      <c r="BSF16" s="29">
        <f t="shared" ref="BSF16" si="256">BSF17</f>
        <v>168</v>
      </c>
      <c r="BSG16" s="11" t="s">
        <v>257</v>
      </c>
      <c r="BSH16" s="12">
        <f>'Orçamento Sintético'!BRY19</f>
        <v>0</v>
      </c>
      <c r="BSI16" s="13">
        <f>'Orçamento Sintético'!BRZ19</f>
        <v>0</v>
      </c>
      <c r="BSJ16" s="29">
        <f t="shared" ref="BSJ16" si="257">BSJ17</f>
        <v>168</v>
      </c>
      <c r="BSK16" s="11" t="s">
        <v>257</v>
      </c>
      <c r="BSL16" s="12">
        <f>'Orçamento Sintético'!BSC19</f>
        <v>0</v>
      </c>
      <c r="BSM16" s="13">
        <f>'Orçamento Sintético'!BSD19</f>
        <v>0</v>
      </c>
      <c r="BSN16" s="29">
        <f t="shared" ref="BSN16" si="258">BSN17</f>
        <v>168</v>
      </c>
      <c r="BSO16" s="11" t="s">
        <v>257</v>
      </c>
      <c r="BSP16" s="12">
        <f>'Orçamento Sintético'!BSG19</f>
        <v>0</v>
      </c>
      <c r="BSQ16" s="13">
        <f>'Orçamento Sintético'!BSH19</f>
        <v>0</v>
      </c>
      <c r="BSR16" s="29">
        <f t="shared" ref="BSR16" si="259">BSR17</f>
        <v>168</v>
      </c>
      <c r="BSS16" s="11" t="s">
        <v>257</v>
      </c>
      <c r="BST16" s="12">
        <f>'Orçamento Sintético'!BSK19</f>
        <v>0</v>
      </c>
      <c r="BSU16" s="13">
        <f>'Orçamento Sintético'!BSL19</f>
        <v>0</v>
      </c>
      <c r="BSV16" s="29">
        <f t="shared" ref="BSV16" si="260">BSV17</f>
        <v>168</v>
      </c>
      <c r="BSW16" s="11" t="s">
        <v>257</v>
      </c>
      <c r="BSX16" s="12">
        <f>'Orçamento Sintético'!BSO19</f>
        <v>0</v>
      </c>
      <c r="BSY16" s="13">
        <f>'Orçamento Sintético'!BSP19</f>
        <v>0</v>
      </c>
      <c r="BSZ16" s="29">
        <f t="shared" ref="BSZ16" si="261">BSZ17</f>
        <v>168</v>
      </c>
      <c r="BTA16" s="11" t="s">
        <v>257</v>
      </c>
      <c r="BTB16" s="12">
        <f>'Orçamento Sintético'!BSS19</f>
        <v>0</v>
      </c>
      <c r="BTC16" s="13">
        <f>'Orçamento Sintético'!BST19</f>
        <v>0</v>
      </c>
      <c r="BTD16" s="29">
        <f t="shared" ref="BTD16" si="262">BTD17</f>
        <v>168</v>
      </c>
      <c r="BTE16" s="11" t="s">
        <v>257</v>
      </c>
      <c r="BTF16" s="12">
        <f>'Orçamento Sintético'!BSW19</f>
        <v>0</v>
      </c>
      <c r="BTG16" s="13">
        <f>'Orçamento Sintético'!BSX19</f>
        <v>0</v>
      </c>
      <c r="BTH16" s="29">
        <f t="shared" ref="BTH16" si="263">BTH17</f>
        <v>168</v>
      </c>
      <c r="BTI16" s="11" t="s">
        <v>257</v>
      </c>
      <c r="BTJ16" s="12">
        <f>'Orçamento Sintético'!BTA19</f>
        <v>0</v>
      </c>
      <c r="BTK16" s="13">
        <f>'Orçamento Sintético'!BTB19</f>
        <v>0</v>
      </c>
      <c r="BTL16" s="29">
        <f t="shared" ref="BTL16" si="264">BTL17</f>
        <v>168</v>
      </c>
      <c r="BTM16" s="11" t="s">
        <v>257</v>
      </c>
      <c r="BTN16" s="12">
        <f>'Orçamento Sintético'!BTE19</f>
        <v>0</v>
      </c>
      <c r="BTO16" s="13">
        <f>'Orçamento Sintético'!BTF19</f>
        <v>0</v>
      </c>
      <c r="BTP16" s="29">
        <f t="shared" ref="BTP16" si="265">BTP17</f>
        <v>168</v>
      </c>
      <c r="BTQ16" s="11" t="s">
        <v>257</v>
      </c>
      <c r="BTR16" s="12">
        <f>'Orçamento Sintético'!BTI19</f>
        <v>0</v>
      </c>
      <c r="BTS16" s="13">
        <f>'Orçamento Sintético'!BTJ19</f>
        <v>0</v>
      </c>
      <c r="BTT16" s="29">
        <f t="shared" ref="BTT16" si="266">BTT17</f>
        <v>168</v>
      </c>
      <c r="BTU16" s="11" t="s">
        <v>257</v>
      </c>
      <c r="BTV16" s="12">
        <f>'Orçamento Sintético'!BTM19</f>
        <v>0</v>
      </c>
      <c r="BTW16" s="13">
        <f>'Orçamento Sintético'!BTN19</f>
        <v>0</v>
      </c>
      <c r="BTX16" s="29">
        <f t="shared" ref="BTX16" si="267">BTX17</f>
        <v>168</v>
      </c>
      <c r="BTY16" s="11" t="s">
        <v>257</v>
      </c>
      <c r="BTZ16" s="12">
        <f>'Orçamento Sintético'!BTQ19</f>
        <v>0</v>
      </c>
      <c r="BUA16" s="13">
        <f>'Orçamento Sintético'!BTR19</f>
        <v>0</v>
      </c>
      <c r="BUB16" s="29">
        <f t="shared" ref="BUB16" si="268">BUB17</f>
        <v>168</v>
      </c>
      <c r="BUC16" s="11" t="s">
        <v>257</v>
      </c>
      <c r="BUD16" s="12">
        <f>'Orçamento Sintético'!BTU19</f>
        <v>0</v>
      </c>
      <c r="BUE16" s="13">
        <f>'Orçamento Sintético'!BTV19</f>
        <v>0</v>
      </c>
      <c r="BUF16" s="29">
        <f t="shared" ref="BUF16" si="269">BUF17</f>
        <v>168</v>
      </c>
      <c r="BUG16" s="11" t="s">
        <v>257</v>
      </c>
      <c r="BUH16" s="12">
        <f>'Orçamento Sintético'!BTY19</f>
        <v>0</v>
      </c>
      <c r="BUI16" s="13">
        <f>'Orçamento Sintético'!BTZ19</f>
        <v>0</v>
      </c>
      <c r="BUJ16" s="29">
        <f t="shared" ref="BUJ16" si="270">BUJ17</f>
        <v>168</v>
      </c>
      <c r="BUK16" s="11" t="s">
        <v>257</v>
      </c>
      <c r="BUL16" s="12">
        <f>'Orçamento Sintético'!BUC19</f>
        <v>0</v>
      </c>
      <c r="BUM16" s="13">
        <f>'Orçamento Sintético'!BUD19</f>
        <v>0</v>
      </c>
      <c r="BUN16" s="29">
        <f t="shared" ref="BUN16" si="271">BUN17</f>
        <v>168</v>
      </c>
      <c r="BUO16" s="11" t="s">
        <v>257</v>
      </c>
      <c r="BUP16" s="12">
        <f>'Orçamento Sintético'!BUG19</f>
        <v>0</v>
      </c>
      <c r="BUQ16" s="13">
        <f>'Orçamento Sintético'!BUH19</f>
        <v>0</v>
      </c>
      <c r="BUR16" s="29">
        <f t="shared" ref="BUR16" si="272">BUR17</f>
        <v>168</v>
      </c>
      <c r="BUS16" s="11" t="s">
        <v>257</v>
      </c>
      <c r="BUT16" s="12">
        <f>'Orçamento Sintético'!BUK19</f>
        <v>0</v>
      </c>
      <c r="BUU16" s="13">
        <f>'Orçamento Sintético'!BUL19</f>
        <v>0</v>
      </c>
      <c r="BUV16" s="29">
        <f t="shared" ref="BUV16" si="273">BUV17</f>
        <v>168</v>
      </c>
      <c r="BUW16" s="11" t="s">
        <v>257</v>
      </c>
      <c r="BUX16" s="12">
        <f>'Orçamento Sintético'!BUO19</f>
        <v>0</v>
      </c>
      <c r="BUY16" s="13">
        <f>'Orçamento Sintético'!BUP19</f>
        <v>0</v>
      </c>
      <c r="BUZ16" s="29">
        <f t="shared" ref="BUZ16" si="274">BUZ17</f>
        <v>168</v>
      </c>
      <c r="BVA16" s="11" t="s">
        <v>257</v>
      </c>
      <c r="BVB16" s="12">
        <f>'Orçamento Sintético'!BUS19</f>
        <v>0</v>
      </c>
      <c r="BVC16" s="13">
        <f>'Orçamento Sintético'!BUT19</f>
        <v>0</v>
      </c>
      <c r="BVD16" s="29">
        <f t="shared" ref="BVD16" si="275">BVD17</f>
        <v>168</v>
      </c>
      <c r="BVE16" s="11" t="s">
        <v>257</v>
      </c>
      <c r="BVF16" s="12">
        <f>'Orçamento Sintético'!BUW19</f>
        <v>0</v>
      </c>
      <c r="BVG16" s="13">
        <f>'Orçamento Sintético'!BUX19</f>
        <v>0</v>
      </c>
      <c r="BVH16" s="29">
        <f t="shared" ref="BVH16" si="276">BVH17</f>
        <v>168</v>
      </c>
      <c r="BVI16" s="11" t="s">
        <v>257</v>
      </c>
      <c r="BVJ16" s="12">
        <f>'Orçamento Sintético'!BVA19</f>
        <v>0</v>
      </c>
      <c r="BVK16" s="13">
        <f>'Orçamento Sintético'!BVB19</f>
        <v>0</v>
      </c>
      <c r="BVL16" s="29">
        <f t="shared" ref="BVL16" si="277">BVL17</f>
        <v>168</v>
      </c>
      <c r="BVM16" s="11" t="s">
        <v>257</v>
      </c>
      <c r="BVN16" s="12">
        <f>'Orçamento Sintético'!BVE19</f>
        <v>0</v>
      </c>
      <c r="BVO16" s="13">
        <f>'Orçamento Sintético'!BVF19</f>
        <v>0</v>
      </c>
      <c r="BVP16" s="29">
        <f t="shared" ref="BVP16" si="278">BVP17</f>
        <v>168</v>
      </c>
      <c r="BVQ16" s="11" t="s">
        <v>257</v>
      </c>
      <c r="BVR16" s="12">
        <f>'Orçamento Sintético'!BVI19</f>
        <v>0</v>
      </c>
      <c r="BVS16" s="13">
        <f>'Orçamento Sintético'!BVJ19</f>
        <v>0</v>
      </c>
      <c r="BVT16" s="29">
        <f t="shared" ref="BVT16" si="279">BVT17</f>
        <v>168</v>
      </c>
      <c r="BVU16" s="11" t="s">
        <v>257</v>
      </c>
      <c r="BVV16" s="12">
        <f>'Orçamento Sintético'!BVM19</f>
        <v>0</v>
      </c>
      <c r="BVW16" s="13">
        <f>'Orçamento Sintético'!BVN19</f>
        <v>0</v>
      </c>
      <c r="BVX16" s="29">
        <f t="shared" ref="BVX16" si="280">BVX17</f>
        <v>168</v>
      </c>
      <c r="BVY16" s="11" t="s">
        <v>257</v>
      </c>
      <c r="BVZ16" s="12">
        <f>'Orçamento Sintético'!BVQ19</f>
        <v>0</v>
      </c>
      <c r="BWA16" s="13">
        <f>'Orçamento Sintético'!BVR19</f>
        <v>0</v>
      </c>
      <c r="BWB16" s="29">
        <f t="shared" ref="BWB16" si="281">BWB17</f>
        <v>168</v>
      </c>
      <c r="BWC16" s="11" t="s">
        <v>257</v>
      </c>
      <c r="BWD16" s="12">
        <f>'Orçamento Sintético'!BVU19</f>
        <v>0</v>
      </c>
      <c r="BWE16" s="13">
        <f>'Orçamento Sintético'!BVV19</f>
        <v>0</v>
      </c>
      <c r="BWF16" s="29">
        <f t="shared" ref="BWF16" si="282">BWF17</f>
        <v>168</v>
      </c>
      <c r="BWG16" s="11" t="s">
        <v>257</v>
      </c>
      <c r="BWH16" s="12">
        <f>'Orçamento Sintético'!BVY19</f>
        <v>0</v>
      </c>
      <c r="BWI16" s="13">
        <f>'Orçamento Sintético'!BVZ19</f>
        <v>0</v>
      </c>
      <c r="BWJ16" s="29">
        <f t="shared" ref="BWJ16" si="283">BWJ17</f>
        <v>168</v>
      </c>
      <c r="BWK16" s="11" t="s">
        <v>257</v>
      </c>
      <c r="BWL16" s="12">
        <f>'Orçamento Sintético'!BWC19</f>
        <v>0</v>
      </c>
      <c r="BWM16" s="13">
        <f>'Orçamento Sintético'!BWD19</f>
        <v>0</v>
      </c>
      <c r="BWN16" s="29">
        <f t="shared" ref="BWN16" si="284">BWN17</f>
        <v>168</v>
      </c>
      <c r="BWO16" s="11" t="s">
        <v>257</v>
      </c>
      <c r="BWP16" s="12">
        <f>'Orçamento Sintético'!BWG19</f>
        <v>0</v>
      </c>
      <c r="BWQ16" s="13">
        <f>'Orçamento Sintético'!BWH19</f>
        <v>0</v>
      </c>
      <c r="BWR16" s="29">
        <f t="shared" ref="BWR16" si="285">BWR17</f>
        <v>168</v>
      </c>
      <c r="BWS16" s="11" t="s">
        <v>257</v>
      </c>
      <c r="BWT16" s="12">
        <f>'Orçamento Sintético'!BWK19</f>
        <v>0</v>
      </c>
      <c r="BWU16" s="13">
        <f>'Orçamento Sintético'!BWL19</f>
        <v>0</v>
      </c>
      <c r="BWV16" s="29">
        <f t="shared" ref="BWV16" si="286">BWV17</f>
        <v>168</v>
      </c>
      <c r="BWW16" s="11" t="s">
        <v>257</v>
      </c>
      <c r="BWX16" s="12">
        <f>'Orçamento Sintético'!BWO19</f>
        <v>0</v>
      </c>
      <c r="BWY16" s="13">
        <f>'Orçamento Sintético'!BWP19</f>
        <v>0</v>
      </c>
      <c r="BWZ16" s="29">
        <f t="shared" ref="BWZ16" si="287">BWZ17</f>
        <v>168</v>
      </c>
      <c r="BXA16" s="11" t="s">
        <v>257</v>
      </c>
      <c r="BXB16" s="12">
        <f>'Orçamento Sintético'!BWS19</f>
        <v>0</v>
      </c>
      <c r="BXC16" s="13">
        <f>'Orçamento Sintético'!BWT19</f>
        <v>0</v>
      </c>
      <c r="BXD16" s="29">
        <f t="shared" ref="BXD16" si="288">BXD17</f>
        <v>168</v>
      </c>
      <c r="BXE16" s="11" t="s">
        <v>257</v>
      </c>
      <c r="BXF16" s="12">
        <f>'Orçamento Sintético'!BWW19</f>
        <v>0</v>
      </c>
      <c r="BXG16" s="13">
        <f>'Orçamento Sintético'!BWX19</f>
        <v>0</v>
      </c>
      <c r="BXH16" s="29">
        <f t="shared" ref="BXH16" si="289">BXH17</f>
        <v>168</v>
      </c>
      <c r="BXI16" s="11" t="s">
        <v>257</v>
      </c>
      <c r="BXJ16" s="12">
        <f>'Orçamento Sintético'!BXA19</f>
        <v>0</v>
      </c>
      <c r="BXK16" s="13">
        <f>'Orçamento Sintético'!BXB19</f>
        <v>0</v>
      </c>
      <c r="BXL16" s="29">
        <f t="shared" ref="BXL16" si="290">BXL17</f>
        <v>168</v>
      </c>
      <c r="BXM16" s="11" t="s">
        <v>257</v>
      </c>
      <c r="BXN16" s="12">
        <f>'Orçamento Sintético'!BXE19</f>
        <v>0</v>
      </c>
      <c r="BXO16" s="13">
        <f>'Orçamento Sintético'!BXF19</f>
        <v>0</v>
      </c>
      <c r="BXP16" s="29">
        <f t="shared" ref="BXP16" si="291">BXP17</f>
        <v>168</v>
      </c>
      <c r="BXQ16" s="11" t="s">
        <v>257</v>
      </c>
      <c r="BXR16" s="12">
        <f>'Orçamento Sintético'!BXI19</f>
        <v>0</v>
      </c>
      <c r="BXS16" s="13">
        <f>'Orçamento Sintético'!BXJ19</f>
        <v>0</v>
      </c>
      <c r="BXT16" s="29">
        <f t="shared" ref="BXT16" si="292">BXT17</f>
        <v>168</v>
      </c>
      <c r="BXU16" s="11" t="s">
        <v>257</v>
      </c>
      <c r="BXV16" s="12">
        <f>'Orçamento Sintético'!BXM19</f>
        <v>0</v>
      </c>
      <c r="BXW16" s="13">
        <f>'Orçamento Sintético'!BXN19</f>
        <v>0</v>
      </c>
      <c r="BXX16" s="29">
        <f t="shared" ref="BXX16" si="293">BXX17</f>
        <v>168</v>
      </c>
      <c r="BXY16" s="11" t="s">
        <v>257</v>
      </c>
      <c r="BXZ16" s="12">
        <f>'Orçamento Sintético'!BXQ19</f>
        <v>0</v>
      </c>
      <c r="BYA16" s="13">
        <f>'Orçamento Sintético'!BXR19</f>
        <v>0</v>
      </c>
      <c r="BYB16" s="29">
        <f t="shared" ref="BYB16" si="294">BYB17</f>
        <v>168</v>
      </c>
      <c r="BYC16" s="11" t="s">
        <v>257</v>
      </c>
      <c r="BYD16" s="12">
        <f>'Orçamento Sintético'!BXU19</f>
        <v>0</v>
      </c>
      <c r="BYE16" s="13">
        <f>'Orçamento Sintético'!BXV19</f>
        <v>0</v>
      </c>
      <c r="BYF16" s="29">
        <f t="shared" ref="BYF16" si="295">BYF17</f>
        <v>168</v>
      </c>
      <c r="BYG16" s="11" t="s">
        <v>257</v>
      </c>
      <c r="BYH16" s="12">
        <f>'Orçamento Sintético'!BXY19</f>
        <v>0</v>
      </c>
      <c r="BYI16" s="13">
        <f>'Orçamento Sintético'!BXZ19</f>
        <v>0</v>
      </c>
      <c r="BYJ16" s="29">
        <f t="shared" ref="BYJ16" si="296">BYJ17</f>
        <v>168</v>
      </c>
      <c r="BYK16" s="11" t="s">
        <v>257</v>
      </c>
      <c r="BYL16" s="12">
        <f>'Orçamento Sintético'!BYC19</f>
        <v>0</v>
      </c>
      <c r="BYM16" s="13">
        <f>'Orçamento Sintético'!BYD19</f>
        <v>0</v>
      </c>
      <c r="BYN16" s="29">
        <f t="shared" ref="BYN16" si="297">BYN17</f>
        <v>168</v>
      </c>
      <c r="BYO16" s="11" t="s">
        <v>257</v>
      </c>
      <c r="BYP16" s="12">
        <f>'Orçamento Sintético'!BYG19</f>
        <v>0</v>
      </c>
      <c r="BYQ16" s="13">
        <f>'Orçamento Sintético'!BYH19</f>
        <v>0</v>
      </c>
      <c r="BYR16" s="29">
        <f t="shared" ref="BYR16" si="298">BYR17</f>
        <v>168</v>
      </c>
      <c r="BYS16" s="11" t="s">
        <v>257</v>
      </c>
      <c r="BYT16" s="12">
        <f>'Orçamento Sintético'!BYK19</f>
        <v>0</v>
      </c>
      <c r="BYU16" s="13">
        <f>'Orçamento Sintético'!BYL19</f>
        <v>0</v>
      </c>
      <c r="BYV16" s="29">
        <f t="shared" ref="BYV16" si="299">BYV17</f>
        <v>168</v>
      </c>
      <c r="BYW16" s="11" t="s">
        <v>257</v>
      </c>
      <c r="BYX16" s="12">
        <f>'Orçamento Sintético'!BYO19</f>
        <v>0</v>
      </c>
      <c r="BYY16" s="13">
        <f>'Orçamento Sintético'!BYP19</f>
        <v>0</v>
      </c>
      <c r="BYZ16" s="29">
        <f t="shared" ref="BYZ16" si="300">BYZ17</f>
        <v>168</v>
      </c>
      <c r="BZA16" s="11" t="s">
        <v>257</v>
      </c>
      <c r="BZB16" s="12">
        <f>'Orçamento Sintético'!BYS19</f>
        <v>0</v>
      </c>
      <c r="BZC16" s="13">
        <f>'Orçamento Sintético'!BYT19</f>
        <v>0</v>
      </c>
      <c r="BZD16" s="29">
        <f t="shared" ref="BZD16" si="301">BZD17</f>
        <v>168</v>
      </c>
      <c r="BZE16" s="11" t="s">
        <v>257</v>
      </c>
      <c r="BZF16" s="12">
        <f>'Orçamento Sintético'!BYW19</f>
        <v>0</v>
      </c>
      <c r="BZG16" s="13">
        <f>'Orçamento Sintético'!BYX19</f>
        <v>0</v>
      </c>
      <c r="BZH16" s="29">
        <f t="shared" ref="BZH16" si="302">BZH17</f>
        <v>168</v>
      </c>
      <c r="BZI16" s="11" t="s">
        <v>257</v>
      </c>
      <c r="BZJ16" s="12">
        <f>'Orçamento Sintético'!BZA19</f>
        <v>0</v>
      </c>
      <c r="BZK16" s="13">
        <f>'Orçamento Sintético'!BZB19</f>
        <v>0</v>
      </c>
      <c r="BZL16" s="29">
        <f t="shared" ref="BZL16" si="303">BZL17</f>
        <v>168</v>
      </c>
      <c r="BZM16" s="11" t="s">
        <v>257</v>
      </c>
      <c r="BZN16" s="12">
        <f>'Orçamento Sintético'!BZE19</f>
        <v>0</v>
      </c>
      <c r="BZO16" s="13">
        <f>'Orçamento Sintético'!BZF19</f>
        <v>0</v>
      </c>
      <c r="BZP16" s="29">
        <f t="shared" ref="BZP16" si="304">BZP17</f>
        <v>168</v>
      </c>
      <c r="BZQ16" s="11" t="s">
        <v>257</v>
      </c>
      <c r="BZR16" s="12">
        <f>'Orçamento Sintético'!BZI19</f>
        <v>0</v>
      </c>
      <c r="BZS16" s="13">
        <f>'Orçamento Sintético'!BZJ19</f>
        <v>0</v>
      </c>
      <c r="BZT16" s="29">
        <f t="shared" ref="BZT16" si="305">BZT17</f>
        <v>168</v>
      </c>
      <c r="BZU16" s="11" t="s">
        <v>257</v>
      </c>
      <c r="BZV16" s="12">
        <f>'Orçamento Sintético'!BZM19</f>
        <v>0</v>
      </c>
      <c r="BZW16" s="13">
        <f>'Orçamento Sintético'!BZN19</f>
        <v>0</v>
      </c>
      <c r="BZX16" s="29">
        <f t="shared" ref="BZX16" si="306">BZX17</f>
        <v>168</v>
      </c>
      <c r="BZY16" s="11" t="s">
        <v>257</v>
      </c>
      <c r="BZZ16" s="12">
        <f>'Orçamento Sintético'!BZQ19</f>
        <v>0</v>
      </c>
      <c r="CAA16" s="13">
        <f>'Orçamento Sintético'!BZR19</f>
        <v>0</v>
      </c>
      <c r="CAB16" s="29">
        <f t="shared" ref="CAB16" si="307">CAB17</f>
        <v>168</v>
      </c>
      <c r="CAC16" s="11" t="s">
        <v>257</v>
      </c>
      <c r="CAD16" s="12">
        <f>'Orçamento Sintético'!BZU19</f>
        <v>0</v>
      </c>
      <c r="CAE16" s="13">
        <f>'Orçamento Sintético'!BZV19</f>
        <v>0</v>
      </c>
      <c r="CAF16" s="29">
        <f t="shared" ref="CAF16" si="308">CAF17</f>
        <v>168</v>
      </c>
      <c r="CAG16" s="11" t="s">
        <v>257</v>
      </c>
      <c r="CAH16" s="12">
        <f>'Orçamento Sintético'!BZY19</f>
        <v>0</v>
      </c>
      <c r="CAI16" s="13">
        <f>'Orçamento Sintético'!BZZ19</f>
        <v>0</v>
      </c>
      <c r="CAJ16" s="29">
        <f t="shared" ref="CAJ16" si="309">CAJ17</f>
        <v>168</v>
      </c>
      <c r="CAK16" s="11" t="s">
        <v>257</v>
      </c>
      <c r="CAL16" s="12">
        <f>'Orçamento Sintético'!CAC19</f>
        <v>0</v>
      </c>
      <c r="CAM16" s="13">
        <f>'Orçamento Sintético'!CAD19</f>
        <v>0</v>
      </c>
      <c r="CAN16" s="29">
        <f t="shared" ref="CAN16" si="310">CAN17</f>
        <v>168</v>
      </c>
      <c r="CAO16" s="11" t="s">
        <v>257</v>
      </c>
      <c r="CAP16" s="12">
        <f>'Orçamento Sintético'!CAG19</f>
        <v>0</v>
      </c>
      <c r="CAQ16" s="13">
        <f>'Orçamento Sintético'!CAH19</f>
        <v>0</v>
      </c>
      <c r="CAR16" s="29">
        <f t="shared" ref="CAR16" si="311">CAR17</f>
        <v>168</v>
      </c>
      <c r="CAS16" s="11" t="s">
        <v>257</v>
      </c>
      <c r="CAT16" s="12">
        <f>'Orçamento Sintético'!CAK19</f>
        <v>0</v>
      </c>
      <c r="CAU16" s="13">
        <f>'Orçamento Sintético'!CAL19</f>
        <v>0</v>
      </c>
      <c r="CAV16" s="29">
        <f t="shared" ref="CAV16" si="312">CAV17</f>
        <v>168</v>
      </c>
      <c r="CAW16" s="11" t="s">
        <v>257</v>
      </c>
      <c r="CAX16" s="12">
        <f>'Orçamento Sintético'!CAO19</f>
        <v>0</v>
      </c>
      <c r="CAY16" s="13">
        <f>'Orçamento Sintético'!CAP19</f>
        <v>0</v>
      </c>
      <c r="CAZ16" s="29">
        <f t="shared" ref="CAZ16" si="313">CAZ17</f>
        <v>168</v>
      </c>
      <c r="CBA16" s="11" t="s">
        <v>257</v>
      </c>
      <c r="CBB16" s="12">
        <f>'Orçamento Sintético'!CAS19</f>
        <v>0</v>
      </c>
      <c r="CBC16" s="13">
        <f>'Orçamento Sintético'!CAT19</f>
        <v>0</v>
      </c>
      <c r="CBD16" s="29">
        <f t="shared" ref="CBD16" si="314">CBD17</f>
        <v>168</v>
      </c>
      <c r="CBE16" s="11" t="s">
        <v>257</v>
      </c>
      <c r="CBF16" s="12">
        <f>'Orçamento Sintético'!CAW19</f>
        <v>0</v>
      </c>
      <c r="CBG16" s="13">
        <f>'Orçamento Sintético'!CAX19</f>
        <v>0</v>
      </c>
      <c r="CBH16" s="29">
        <f t="shared" ref="CBH16" si="315">CBH17</f>
        <v>168</v>
      </c>
      <c r="CBI16" s="11" t="s">
        <v>257</v>
      </c>
      <c r="CBJ16" s="12">
        <f>'Orçamento Sintético'!CBA19</f>
        <v>0</v>
      </c>
      <c r="CBK16" s="13">
        <f>'Orçamento Sintético'!CBB19</f>
        <v>0</v>
      </c>
      <c r="CBL16" s="29">
        <f t="shared" ref="CBL16" si="316">CBL17</f>
        <v>168</v>
      </c>
      <c r="CBM16" s="11" t="s">
        <v>257</v>
      </c>
      <c r="CBN16" s="12">
        <f>'Orçamento Sintético'!CBE19</f>
        <v>0</v>
      </c>
      <c r="CBO16" s="13">
        <f>'Orçamento Sintético'!CBF19</f>
        <v>0</v>
      </c>
      <c r="CBP16" s="29">
        <f t="shared" ref="CBP16" si="317">CBP17</f>
        <v>168</v>
      </c>
      <c r="CBQ16" s="11" t="s">
        <v>257</v>
      </c>
      <c r="CBR16" s="12">
        <f>'Orçamento Sintético'!CBI19</f>
        <v>0</v>
      </c>
      <c r="CBS16" s="13">
        <f>'Orçamento Sintético'!CBJ19</f>
        <v>0</v>
      </c>
      <c r="CBT16" s="29">
        <f t="shared" ref="CBT16" si="318">CBT17</f>
        <v>168</v>
      </c>
      <c r="CBU16" s="11" t="s">
        <v>257</v>
      </c>
      <c r="CBV16" s="12">
        <f>'Orçamento Sintético'!CBM19</f>
        <v>0</v>
      </c>
      <c r="CBW16" s="13">
        <f>'Orçamento Sintético'!CBN19</f>
        <v>0</v>
      </c>
      <c r="CBX16" s="29">
        <f t="shared" ref="CBX16" si="319">CBX17</f>
        <v>168</v>
      </c>
      <c r="CBY16" s="11" t="s">
        <v>257</v>
      </c>
      <c r="CBZ16" s="12">
        <f>'Orçamento Sintético'!CBQ19</f>
        <v>0</v>
      </c>
      <c r="CCA16" s="13">
        <f>'Orçamento Sintético'!CBR19</f>
        <v>0</v>
      </c>
      <c r="CCB16" s="29">
        <f t="shared" ref="CCB16" si="320">CCB17</f>
        <v>168</v>
      </c>
      <c r="CCC16" s="11" t="s">
        <v>257</v>
      </c>
      <c r="CCD16" s="12">
        <f>'Orçamento Sintético'!CBU19</f>
        <v>0</v>
      </c>
      <c r="CCE16" s="13">
        <f>'Orçamento Sintético'!CBV19</f>
        <v>0</v>
      </c>
      <c r="CCF16" s="29">
        <f t="shared" ref="CCF16" si="321">CCF17</f>
        <v>168</v>
      </c>
      <c r="CCG16" s="11" t="s">
        <v>257</v>
      </c>
      <c r="CCH16" s="12">
        <f>'Orçamento Sintético'!CBY19</f>
        <v>0</v>
      </c>
      <c r="CCI16" s="13">
        <f>'Orçamento Sintético'!CBZ19</f>
        <v>0</v>
      </c>
      <c r="CCJ16" s="29">
        <f t="shared" ref="CCJ16" si="322">CCJ17</f>
        <v>168</v>
      </c>
      <c r="CCK16" s="11" t="s">
        <v>257</v>
      </c>
      <c r="CCL16" s="12">
        <f>'Orçamento Sintético'!CCC19</f>
        <v>0</v>
      </c>
      <c r="CCM16" s="13">
        <f>'Orçamento Sintético'!CCD19</f>
        <v>0</v>
      </c>
      <c r="CCN16" s="29">
        <f t="shared" ref="CCN16" si="323">CCN17</f>
        <v>168</v>
      </c>
      <c r="CCO16" s="11" t="s">
        <v>257</v>
      </c>
      <c r="CCP16" s="12">
        <f>'Orçamento Sintético'!CCG19</f>
        <v>0</v>
      </c>
      <c r="CCQ16" s="13">
        <f>'Orçamento Sintético'!CCH19</f>
        <v>0</v>
      </c>
      <c r="CCR16" s="29">
        <f t="shared" ref="CCR16" si="324">CCR17</f>
        <v>168</v>
      </c>
      <c r="CCS16" s="11" t="s">
        <v>257</v>
      </c>
      <c r="CCT16" s="12">
        <f>'Orçamento Sintético'!CCK19</f>
        <v>0</v>
      </c>
      <c r="CCU16" s="13">
        <f>'Orçamento Sintético'!CCL19</f>
        <v>0</v>
      </c>
      <c r="CCV16" s="29">
        <f t="shared" ref="CCV16" si="325">CCV17</f>
        <v>168</v>
      </c>
      <c r="CCW16" s="11" t="s">
        <v>257</v>
      </c>
      <c r="CCX16" s="12">
        <f>'Orçamento Sintético'!CCO19</f>
        <v>0</v>
      </c>
      <c r="CCY16" s="13">
        <f>'Orçamento Sintético'!CCP19</f>
        <v>0</v>
      </c>
      <c r="CCZ16" s="29">
        <f t="shared" ref="CCZ16" si="326">CCZ17</f>
        <v>168</v>
      </c>
      <c r="CDA16" s="11" t="s">
        <v>257</v>
      </c>
      <c r="CDB16" s="12">
        <f>'Orçamento Sintético'!CCS19</f>
        <v>0</v>
      </c>
      <c r="CDC16" s="13">
        <f>'Orçamento Sintético'!CCT19</f>
        <v>0</v>
      </c>
      <c r="CDD16" s="29">
        <f t="shared" ref="CDD16" si="327">CDD17</f>
        <v>168</v>
      </c>
      <c r="CDE16" s="11" t="s">
        <v>257</v>
      </c>
      <c r="CDF16" s="12">
        <f>'Orçamento Sintético'!CCW19</f>
        <v>0</v>
      </c>
      <c r="CDG16" s="13">
        <f>'Orçamento Sintético'!CCX19</f>
        <v>0</v>
      </c>
      <c r="CDH16" s="29">
        <f t="shared" ref="CDH16" si="328">CDH17</f>
        <v>168</v>
      </c>
      <c r="CDI16" s="11" t="s">
        <v>257</v>
      </c>
      <c r="CDJ16" s="12">
        <f>'Orçamento Sintético'!CDA19</f>
        <v>0</v>
      </c>
      <c r="CDK16" s="13">
        <f>'Orçamento Sintético'!CDB19</f>
        <v>0</v>
      </c>
      <c r="CDL16" s="29">
        <f t="shared" ref="CDL16" si="329">CDL17</f>
        <v>168</v>
      </c>
      <c r="CDM16" s="11" t="s">
        <v>257</v>
      </c>
      <c r="CDN16" s="12">
        <f>'Orçamento Sintético'!CDE19</f>
        <v>0</v>
      </c>
      <c r="CDO16" s="13">
        <f>'Orçamento Sintético'!CDF19</f>
        <v>0</v>
      </c>
      <c r="CDP16" s="29">
        <f t="shared" ref="CDP16" si="330">CDP17</f>
        <v>168</v>
      </c>
      <c r="CDQ16" s="11" t="s">
        <v>257</v>
      </c>
      <c r="CDR16" s="12">
        <f>'Orçamento Sintético'!CDI19</f>
        <v>0</v>
      </c>
      <c r="CDS16" s="13">
        <f>'Orçamento Sintético'!CDJ19</f>
        <v>0</v>
      </c>
      <c r="CDT16" s="29">
        <f t="shared" ref="CDT16" si="331">CDT17</f>
        <v>168</v>
      </c>
      <c r="CDU16" s="11" t="s">
        <v>257</v>
      </c>
      <c r="CDV16" s="12">
        <f>'Orçamento Sintético'!CDM19</f>
        <v>0</v>
      </c>
      <c r="CDW16" s="13">
        <f>'Orçamento Sintético'!CDN19</f>
        <v>0</v>
      </c>
      <c r="CDX16" s="29">
        <f t="shared" ref="CDX16" si="332">CDX17</f>
        <v>168</v>
      </c>
      <c r="CDY16" s="11" t="s">
        <v>257</v>
      </c>
      <c r="CDZ16" s="12">
        <f>'Orçamento Sintético'!CDQ19</f>
        <v>0</v>
      </c>
      <c r="CEA16" s="13">
        <f>'Orçamento Sintético'!CDR19</f>
        <v>0</v>
      </c>
      <c r="CEB16" s="29">
        <f t="shared" ref="CEB16" si="333">CEB17</f>
        <v>168</v>
      </c>
      <c r="CEC16" s="11" t="s">
        <v>257</v>
      </c>
      <c r="CED16" s="12">
        <f>'Orçamento Sintético'!CDU19</f>
        <v>0</v>
      </c>
      <c r="CEE16" s="13">
        <f>'Orçamento Sintético'!CDV19</f>
        <v>0</v>
      </c>
      <c r="CEF16" s="29">
        <f t="shared" ref="CEF16" si="334">CEF17</f>
        <v>168</v>
      </c>
      <c r="CEG16" s="11" t="s">
        <v>257</v>
      </c>
      <c r="CEH16" s="12">
        <f>'Orçamento Sintético'!CDY19</f>
        <v>0</v>
      </c>
      <c r="CEI16" s="13">
        <f>'Orçamento Sintético'!CDZ19</f>
        <v>0</v>
      </c>
      <c r="CEJ16" s="29">
        <f t="shared" ref="CEJ16" si="335">CEJ17</f>
        <v>168</v>
      </c>
      <c r="CEK16" s="11" t="s">
        <v>257</v>
      </c>
      <c r="CEL16" s="12">
        <f>'Orçamento Sintético'!CEC19</f>
        <v>0</v>
      </c>
      <c r="CEM16" s="13">
        <f>'Orçamento Sintético'!CED19</f>
        <v>0</v>
      </c>
      <c r="CEN16" s="29">
        <f t="shared" ref="CEN16" si="336">CEN17</f>
        <v>168</v>
      </c>
      <c r="CEO16" s="11" t="s">
        <v>257</v>
      </c>
      <c r="CEP16" s="12">
        <f>'Orçamento Sintético'!CEG19</f>
        <v>0</v>
      </c>
      <c r="CEQ16" s="13">
        <f>'Orçamento Sintético'!CEH19</f>
        <v>0</v>
      </c>
      <c r="CER16" s="29">
        <f t="shared" ref="CER16" si="337">CER17</f>
        <v>168</v>
      </c>
      <c r="CES16" s="11" t="s">
        <v>257</v>
      </c>
      <c r="CET16" s="12">
        <f>'Orçamento Sintético'!CEK19</f>
        <v>0</v>
      </c>
      <c r="CEU16" s="13">
        <f>'Orçamento Sintético'!CEL19</f>
        <v>0</v>
      </c>
      <c r="CEV16" s="29">
        <f t="shared" ref="CEV16" si="338">CEV17</f>
        <v>168</v>
      </c>
      <c r="CEW16" s="11" t="s">
        <v>257</v>
      </c>
      <c r="CEX16" s="12">
        <f>'Orçamento Sintético'!CEO19</f>
        <v>0</v>
      </c>
      <c r="CEY16" s="13">
        <f>'Orçamento Sintético'!CEP19</f>
        <v>0</v>
      </c>
      <c r="CEZ16" s="29">
        <f t="shared" ref="CEZ16" si="339">CEZ17</f>
        <v>168</v>
      </c>
      <c r="CFA16" s="11" t="s">
        <v>257</v>
      </c>
      <c r="CFB16" s="12">
        <f>'Orçamento Sintético'!CES19</f>
        <v>0</v>
      </c>
      <c r="CFC16" s="13">
        <f>'Orçamento Sintético'!CET19</f>
        <v>0</v>
      </c>
      <c r="CFD16" s="29">
        <f t="shared" ref="CFD16" si="340">CFD17</f>
        <v>168</v>
      </c>
      <c r="CFE16" s="11" t="s">
        <v>257</v>
      </c>
      <c r="CFF16" s="12">
        <f>'Orçamento Sintético'!CEW19</f>
        <v>0</v>
      </c>
      <c r="CFG16" s="13">
        <f>'Orçamento Sintético'!CEX19</f>
        <v>0</v>
      </c>
      <c r="CFH16" s="29">
        <f t="shared" ref="CFH16" si="341">CFH17</f>
        <v>168</v>
      </c>
      <c r="CFI16" s="11" t="s">
        <v>257</v>
      </c>
      <c r="CFJ16" s="12">
        <f>'Orçamento Sintético'!CFA19</f>
        <v>0</v>
      </c>
      <c r="CFK16" s="13">
        <f>'Orçamento Sintético'!CFB19</f>
        <v>0</v>
      </c>
      <c r="CFL16" s="29">
        <f t="shared" ref="CFL16" si="342">CFL17</f>
        <v>168</v>
      </c>
      <c r="CFM16" s="11" t="s">
        <v>257</v>
      </c>
      <c r="CFN16" s="12">
        <f>'Orçamento Sintético'!CFE19</f>
        <v>0</v>
      </c>
      <c r="CFO16" s="13">
        <f>'Orçamento Sintético'!CFF19</f>
        <v>0</v>
      </c>
      <c r="CFP16" s="29">
        <f t="shared" ref="CFP16" si="343">CFP17</f>
        <v>168</v>
      </c>
      <c r="CFQ16" s="11" t="s">
        <v>257</v>
      </c>
      <c r="CFR16" s="12">
        <f>'Orçamento Sintético'!CFI19</f>
        <v>0</v>
      </c>
      <c r="CFS16" s="13">
        <f>'Orçamento Sintético'!CFJ19</f>
        <v>0</v>
      </c>
      <c r="CFT16" s="29">
        <f t="shared" ref="CFT16" si="344">CFT17</f>
        <v>168</v>
      </c>
      <c r="CFU16" s="11" t="s">
        <v>257</v>
      </c>
      <c r="CFV16" s="12">
        <f>'Orçamento Sintético'!CFM19</f>
        <v>0</v>
      </c>
      <c r="CFW16" s="13">
        <f>'Orçamento Sintético'!CFN19</f>
        <v>0</v>
      </c>
      <c r="CFX16" s="29">
        <f t="shared" ref="CFX16" si="345">CFX17</f>
        <v>168</v>
      </c>
      <c r="CFY16" s="11" t="s">
        <v>257</v>
      </c>
      <c r="CFZ16" s="12">
        <f>'Orçamento Sintético'!CFQ19</f>
        <v>0</v>
      </c>
      <c r="CGA16" s="13">
        <f>'Orçamento Sintético'!CFR19</f>
        <v>0</v>
      </c>
      <c r="CGB16" s="29">
        <f t="shared" ref="CGB16" si="346">CGB17</f>
        <v>168</v>
      </c>
      <c r="CGC16" s="11" t="s">
        <v>257</v>
      </c>
      <c r="CGD16" s="12">
        <f>'Orçamento Sintético'!CFU19</f>
        <v>0</v>
      </c>
      <c r="CGE16" s="13">
        <f>'Orçamento Sintético'!CFV19</f>
        <v>0</v>
      </c>
      <c r="CGF16" s="29">
        <f t="shared" ref="CGF16" si="347">CGF17</f>
        <v>168</v>
      </c>
      <c r="CGG16" s="11" t="s">
        <v>257</v>
      </c>
      <c r="CGH16" s="12">
        <f>'Orçamento Sintético'!CFY19</f>
        <v>0</v>
      </c>
      <c r="CGI16" s="13">
        <f>'Orçamento Sintético'!CFZ19</f>
        <v>0</v>
      </c>
      <c r="CGJ16" s="29">
        <f t="shared" ref="CGJ16" si="348">CGJ17</f>
        <v>168</v>
      </c>
      <c r="CGK16" s="11" t="s">
        <v>257</v>
      </c>
      <c r="CGL16" s="12">
        <f>'Orçamento Sintético'!CGC19</f>
        <v>0</v>
      </c>
      <c r="CGM16" s="13">
        <f>'Orçamento Sintético'!CGD19</f>
        <v>0</v>
      </c>
      <c r="CGN16" s="29">
        <f t="shared" ref="CGN16" si="349">CGN17</f>
        <v>168</v>
      </c>
      <c r="CGO16" s="11" t="s">
        <v>257</v>
      </c>
      <c r="CGP16" s="12">
        <f>'Orçamento Sintético'!CGG19</f>
        <v>0</v>
      </c>
      <c r="CGQ16" s="13">
        <f>'Orçamento Sintético'!CGH19</f>
        <v>0</v>
      </c>
      <c r="CGR16" s="29">
        <f t="shared" ref="CGR16" si="350">CGR17</f>
        <v>168</v>
      </c>
      <c r="CGS16" s="11" t="s">
        <v>257</v>
      </c>
      <c r="CGT16" s="12">
        <f>'Orçamento Sintético'!CGK19</f>
        <v>0</v>
      </c>
      <c r="CGU16" s="13">
        <f>'Orçamento Sintético'!CGL19</f>
        <v>0</v>
      </c>
      <c r="CGV16" s="29">
        <f t="shared" ref="CGV16" si="351">CGV17</f>
        <v>168</v>
      </c>
      <c r="CGW16" s="11" t="s">
        <v>257</v>
      </c>
      <c r="CGX16" s="12">
        <f>'Orçamento Sintético'!CGO19</f>
        <v>0</v>
      </c>
      <c r="CGY16" s="13">
        <f>'Orçamento Sintético'!CGP19</f>
        <v>0</v>
      </c>
      <c r="CGZ16" s="29">
        <f t="shared" ref="CGZ16" si="352">CGZ17</f>
        <v>168</v>
      </c>
      <c r="CHA16" s="11" t="s">
        <v>257</v>
      </c>
      <c r="CHB16" s="12">
        <f>'Orçamento Sintético'!CGS19</f>
        <v>0</v>
      </c>
      <c r="CHC16" s="13">
        <f>'Orçamento Sintético'!CGT19</f>
        <v>0</v>
      </c>
      <c r="CHD16" s="29">
        <f t="shared" ref="CHD16" si="353">CHD17</f>
        <v>168</v>
      </c>
      <c r="CHE16" s="11" t="s">
        <v>257</v>
      </c>
      <c r="CHF16" s="12">
        <f>'Orçamento Sintético'!CGW19</f>
        <v>0</v>
      </c>
      <c r="CHG16" s="13">
        <f>'Orçamento Sintético'!CGX19</f>
        <v>0</v>
      </c>
      <c r="CHH16" s="29">
        <f t="shared" ref="CHH16" si="354">CHH17</f>
        <v>168</v>
      </c>
      <c r="CHI16" s="11" t="s">
        <v>257</v>
      </c>
      <c r="CHJ16" s="12">
        <f>'Orçamento Sintético'!CHA19</f>
        <v>0</v>
      </c>
      <c r="CHK16" s="13">
        <f>'Orçamento Sintético'!CHB19</f>
        <v>0</v>
      </c>
      <c r="CHL16" s="29">
        <f t="shared" ref="CHL16" si="355">CHL17</f>
        <v>168</v>
      </c>
      <c r="CHM16" s="11" t="s">
        <v>257</v>
      </c>
      <c r="CHN16" s="12">
        <f>'Orçamento Sintético'!CHE19</f>
        <v>0</v>
      </c>
      <c r="CHO16" s="13">
        <f>'Orçamento Sintético'!CHF19</f>
        <v>0</v>
      </c>
      <c r="CHP16" s="29">
        <f t="shared" ref="CHP16" si="356">CHP17</f>
        <v>168</v>
      </c>
      <c r="CHQ16" s="11" t="s">
        <v>257</v>
      </c>
      <c r="CHR16" s="12">
        <f>'Orçamento Sintético'!CHI19</f>
        <v>0</v>
      </c>
      <c r="CHS16" s="13">
        <f>'Orçamento Sintético'!CHJ19</f>
        <v>0</v>
      </c>
      <c r="CHT16" s="29">
        <f t="shared" ref="CHT16" si="357">CHT17</f>
        <v>168</v>
      </c>
      <c r="CHU16" s="11" t="s">
        <v>257</v>
      </c>
      <c r="CHV16" s="12">
        <f>'Orçamento Sintético'!CHM19</f>
        <v>0</v>
      </c>
      <c r="CHW16" s="13">
        <f>'Orçamento Sintético'!CHN19</f>
        <v>0</v>
      </c>
      <c r="CHX16" s="29">
        <f t="shared" ref="CHX16" si="358">CHX17</f>
        <v>168</v>
      </c>
      <c r="CHY16" s="11" t="s">
        <v>257</v>
      </c>
      <c r="CHZ16" s="12">
        <f>'Orçamento Sintético'!CHQ19</f>
        <v>0</v>
      </c>
      <c r="CIA16" s="13">
        <f>'Orçamento Sintético'!CHR19</f>
        <v>0</v>
      </c>
      <c r="CIB16" s="29">
        <f t="shared" ref="CIB16" si="359">CIB17</f>
        <v>168</v>
      </c>
      <c r="CIC16" s="11" t="s">
        <v>257</v>
      </c>
      <c r="CID16" s="12">
        <f>'Orçamento Sintético'!CHU19</f>
        <v>0</v>
      </c>
      <c r="CIE16" s="13">
        <f>'Orçamento Sintético'!CHV19</f>
        <v>0</v>
      </c>
      <c r="CIF16" s="29">
        <f t="shared" ref="CIF16" si="360">CIF17</f>
        <v>168</v>
      </c>
      <c r="CIG16" s="11" t="s">
        <v>257</v>
      </c>
      <c r="CIH16" s="12">
        <f>'Orçamento Sintético'!CHY19</f>
        <v>0</v>
      </c>
      <c r="CII16" s="13">
        <f>'Orçamento Sintético'!CHZ19</f>
        <v>0</v>
      </c>
      <c r="CIJ16" s="29">
        <f t="shared" ref="CIJ16" si="361">CIJ17</f>
        <v>168</v>
      </c>
      <c r="CIK16" s="11" t="s">
        <v>257</v>
      </c>
      <c r="CIL16" s="12">
        <f>'Orçamento Sintético'!CIC19</f>
        <v>0</v>
      </c>
      <c r="CIM16" s="13">
        <f>'Orçamento Sintético'!CID19</f>
        <v>0</v>
      </c>
      <c r="CIN16" s="29">
        <f t="shared" ref="CIN16" si="362">CIN17</f>
        <v>168</v>
      </c>
      <c r="CIO16" s="11" t="s">
        <v>257</v>
      </c>
      <c r="CIP16" s="12">
        <f>'Orçamento Sintético'!CIG19</f>
        <v>0</v>
      </c>
      <c r="CIQ16" s="13">
        <f>'Orçamento Sintético'!CIH19</f>
        <v>0</v>
      </c>
      <c r="CIR16" s="29">
        <f t="shared" ref="CIR16" si="363">CIR17</f>
        <v>168</v>
      </c>
      <c r="CIS16" s="11" t="s">
        <v>257</v>
      </c>
      <c r="CIT16" s="12">
        <f>'Orçamento Sintético'!CIK19</f>
        <v>0</v>
      </c>
      <c r="CIU16" s="13">
        <f>'Orçamento Sintético'!CIL19</f>
        <v>0</v>
      </c>
      <c r="CIV16" s="29">
        <f t="shared" ref="CIV16" si="364">CIV17</f>
        <v>168</v>
      </c>
      <c r="CIW16" s="11" t="s">
        <v>257</v>
      </c>
      <c r="CIX16" s="12">
        <f>'Orçamento Sintético'!CIO19</f>
        <v>0</v>
      </c>
      <c r="CIY16" s="13">
        <f>'Orçamento Sintético'!CIP19</f>
        <v>0</v>
      </c>
      <c r="CIZ16" s="29">
        <f t="shared" ref="CIZ16" si="365">CIZ17</f>
        <v>168</v>
      </c>
      <c r="CJA16" s="11" t="s">
        <v>257</v>
      </c>
      <c r="CJB16" s="12">
        <f>'Orçamento Sintético'!CIS19</f>
        <v>0</v>
      </c>
      <c r="CJC16" s="13">
        <f>'Orçamento Sintético'!CIT19</f>
        <v>0</v>
      </c>
      <c r="CJD16" s="29">
        <f t="shared" ref="CJD16" si="366">CJD17</f>
        <v>168</v>
      </c>
      <c r="CJE16" s="11" t="s">
        <v>257</v>
      </c>
      <c r="CJF16" s="12">
        <f>'Orçamento Sintético'!CIW19</f>
        <v>0</v>
      </c>
      <c r="CJG16" s="13">
        <f>'Orçamento Sintético'!CIX19</f>
        <v>0</v>
      </c>
      <c r="CJH16" s="29">
        <f t="shared" ref="CJH16" si="367">CJH17</f>
        <v>168</v>
      </c>
      <c r="CJI16" s="11" t="s">
        <v>257</v>
      </c>
      <c r="CJJ16" s="12">
        <f>'Orçamento Sintético'!CJA19</f>
        <v>0</v>
      </c>
      <c r="CJK16" s="13">
        <f>'Orçamento Sintético'!CJB19</f>
        <v>0</v>
      </c>
      <c r="CJL16" s="29">
        <f t="shared" ref="CJL16" si="368">CJL17</f>
        <v>168</v>
      </c>
      <c r="CJM16" s="11" t="s">
        <v>257</v>
      </c>
      <c r="CJN16" s="12">
        <f>'Orçamento Sintético'!CJE19</f>
        <v>0</v>
      </c>
      <c r="CJO16" s="13">
        <f>'Orçamento Sintético'!CJF19</f>
        <v>0</v>
      </c>
      <c r="CJP16" s="29">
        <f t="shared" ref="CJP16" si="369">CJP17</f>
        <v>168</v>
      </c>
      <c r="CJQ16" s="11" t="s">
        <v>257</v>
      </c>
      <c r="CJR16" s="12">
        <f>'Orçamento Sintético'!CJI19</f>
        <v>0</v>
      </c>
      <c r="CJS16" s="13">
        <f>'Orçamento Sintético'!CJJ19</f>
        <v>0</v>
      </c>
      <c r="CJT16" s="29">
        <f t="shared" ref="CJT16" si="370">CJT17</f>
        <v>168</v>
      </c>
      <c r="CJU16" s="11" t="s">
        <v>257</v>
      </c>
      <c r="CJV16" s="12">
        <f>'Orçamento Sintético'!CJM19</f>
        <v>0</v>
      </c>
      <c r="CJW16" s="13">
        <f>'Orçamento Sintético'!CJN19</f>
        <v>0</v>
      </c>
      <c r="CJX16" s="29">
        <f t="shared" ref="CJX16" si="371">CJX17</f>
        <v>168</v>
      </c>
      <c r="CJY16" s="11" t="s">
        <v>257</v>
      </c>
      <c r="CJZ16" s="12">
        <f>'Orçamento Sintético'!CJQ19</f>
        <v>0</v>
      </c>
      <c r="CKA16" s="13">
        <f>'Orçamento Sintético'!CJR19</f>
        <v>0</v>
      </c>
      <c r="CKB16" s="29">
        <f t="shared" ref="CKB16" si="372">CKB17</f>
        <v>168</v>
      </c>
      <c r="CKC16" s="11" t="s">
        <v>257</v>
      </c>
      <c r="CKD16" s="12">
        <f>'Orçamento Sintético'!CJU19</f>
        <v>0</v>
      </c>
      <c r="CKE16" s="13">
        <f>'Orçamento Sintético'!CJV19</f>
        <v>0</v>
      </c>
      <c r="CKF16" s="29">
        <f t="shared" ref="CKF16" si="373">CKF17</f>
        <v>168</v>
      </c>
      <c r="CKG16" s="11" t="s">
        <v>257</v>
      </c>
      <c r="CKH16" s="12">
        <f>'Orçamento Sintético'!CJY19</f>
        <v>0</v>
      </c>
      <c r="CKI16" s="13">
        <f>'Orçamento Sintético'!CJZ19</f>
        <v>0</v>
      </c>
      <c r="CKJ16" s="29">
        <f t="shared" ref="CKJ16" si="374">CKJ17</f>
        <v>168</v>
      </c>
      <c r="CKK16" s="11" t="s">
        <v>257</v>
      </c>
      <c r="CKL16" s="12">
        <f>'Orçamento Sintético'!CKC19</f>
        <v>0</v>
      </c>
      <c r="CKM16" s="13">
        <f>'Orçamento Sintético'!CKD19</f>
        <v>0</v>
      </c>
      <c r="CKN16" s="29">
        <f t="shared" ref="CKN16" si="375">CKN17</f>
        <v>168</v>
      </c>
      <c r="CKO16" s="11" t="s">
        <v>257</v>
      </c>
      <c r="CKP16" s="12">
        <f>'Orçamento Sintético'!CKG19</f>
        <v>0</v>
      </c>
      <c r="CKQ16" s="13">
        <f>'Orçamento Sintético'!CKH19</f>
        <v>0</v>
      </c>
      <c r="CKR16" s="29">
        <f t="shared" ref="CKR16" si="376">CKR17</f>
        <v>168</v>
      </c>
      <c r="CKS16" s="11" t="s">
        <v>257</v>
      </c>
      <c r="CKT16" s="12">
        <f>'Orçamento Sintético'!CKK19</f>
        <v>0</v>
      </c>
      <c r="CKU16" s="13">
        <f>'Orçamento Sintético'!CKL19</f>
        <v>0</v>
      </c>
      <c r="CKV16" s="29">
        <f t="shared" ref="CKV16" si="377">CKV17</f>
        <v>168</v>
      </c>
      <c r="CKW16" s="11" t="s">
        <v>257</v>
      </c>
      <c r="CKX16" s="12">
        <f>'Orçamento Sintético'!CKO19</f>
        <v>0</v>
      </c>
      <c r="CKY16" s="13">
        <f>'Orçamento Sintético'!CKP19</f>
        <v>0</v>
      </c>
      <c r="CKZ16" s="29">
        <f t="shared" ref="CKZ16" si="378">CKZ17</f>
        <v>168</v>
      </c>
      <c r="CLA16" s="11" t="s">
        <v>257</v>
      </c>
      <c r="CLB16" s="12">
        <f>'Orçamento Sintético'!CKS19</f>
        <v>0</v>
      </c>
      <c r="CLC16" s="13">
        <f>'Orçamento Sintético'!CKT19</f>
        <v>0</v>
      </c>
      <c r="CLD16" s="29">
        <f t="shared" ref="CLD16" si="379">CLD17</f>
        <v>168</v>
      </c>
      <c r="CLE16" s="11" t="s">
        <v>257</v>
      </c>
      <c r="CLF16" s="12">
        <f>'Orçamento Sintético'!CKW19</f>
        <v>0</v>
      </c>
      <c r="CLG16" s="13">
        <f>'Orçamento Sintético'!CKX19</f>
        <v>0</v>
      </c>
      <c r="CLH16" s="29">
        <f t="shared" ref="CLH16" si="380">CLH17</f>
        <v>168</v>
      </c>
      <c r="CLI16" s="11" t="s">
        <v>257</v>
      </c>
      <c r="CLJ16" s="12">
        <f>'Orçamento Sintético'!CLA19</f>
        <v>0</v>
      </c>
      <c r="CLK16" s="13">
        <f>'Orçamento Sintético'!CLB19</f>
        <v>0</v>
      </c>
      <c r="CLL16" s="29">
        <f t="shared" ref="CLL16" si="381">CLL17</f>
        <v>168</v>
      </c>
      <c r="CLM16" s="11" t="s">
        <v>257</v>
      </c>
      <c r="CLN16" s="12">
        <f>'Orçamento Sintético'!CLE19</f>
        <v>0</v>
      </c>
      <c r="CLO16" s="13">
        <f>'Orçamento Sintético'!CLF19</f>
        <v>0</v>
      </c>
      <c r="CLP16" s="29">
        <f t="shared" ref="CLP16" si="382">CLP17</f>
        <v>168</v>
      </c>
      <c r="CLQ16" s="11" t="s">
        <v>257</v>
      </c>
      <c r="CLR16" s="12">
        <f>'Orçamento Sintético'!CLI19</f>
        <v>0</v>
      </c>
      <c r="CLS16" s="13">
        <f>'Orçamento Sintético'!CLJ19</f>
        <v>0</v>
      </c>
      <c r="CLT16" s="29">
        <f t="shared" ref="CLT16" si="383">CLT17</f>
        <v>168</v>
      </c>
      <c r="CLU16" s="11" t="s">
        <v>257</v>
      </c>
      <c r="CLV16" s="12">
        <f>'Orçamento Sintético'!CLM19</f>
        <v>0</v>
      </c>
      <c r="CLW16" s="13">
        <f>'Orçamento Sintético'!CLN19</f>
        <v>0</v>
      </c>
      <c r="CLX16" s="29">
        <f t="shared" ref="CLX16" si="384">CLX17</f>
        <v>168</v>
      </c>
      <c r="CLY16" s="11" t="s">
        <v>257</v>
      </c>
      <c r="CLZ16" s="12">
        <f>'Orçamento Sintético'!CLQ19</f>
        <v>0</v>
      </c>
      <c r="CMA16" s="13">
        <f>'Orçamento Sintético'!CLR19</f>
        <v>0</v>
      </c>
      <c r="CMB16" s="29">
        <f t="shared" ref="CMB16" si="385">CMB17</f>
        <v>168</v>
      </c>
      <c r="CMC16" s="11" t="s">
        <v>257</v>
      </c>
      <c r="CMD16" s="12">
        <f>'Orçamento Sintético'!CLU19</f>
        <v>0</v>
      </c>
      <c r="CME16" s="13">
        <f>'Orçamento Sintético'!CLV19</f>
        <v>0</v>
      </c>
      <c r="CMF16" s="29">
        <f t="shared" ref="CMF16" si="386">CMF17</f>
        <v>168</v>
      </c>
      <c r="CMG16" s="11" t="s">
        <v>257</v>
      </c>
      <c r="CMH16" s="12">
        <f>'Orçamento Sintético'!CLY19</f>
        <v>0</v>
      </c>
      <c r="CMI16" s="13">
        <f>'Orçamento Sintético'!CLZ19</f>
        <v>0</v>
      </c>
      <c r="CMJ16" s="29">
        <f t="shared" ref="CMJ16" si="387">CMJ17</f>
        <v>168</v>
      </c>
      <c r="CMK16" s="11" t="s">
        <v>257</v>
      </c>
      <c r="CML16" s="12">
        <f>'Orçamento Sintético'!CMC19</f>
        <v>0</v>
      </c>
      <c r="CMM16" s="13">
        <f>'Orçamento Sintético'!CMD19</f>
        <v>0</v>
      </c>
      <c r="CMN16" s="29">
        <f t="shared" ref="CMN16" si="388">CMN17</f>
        <v>168</v>
      </c>
      <c r="CMO16" s="11" t="s">
        <v>257</v>
      </c>
      <c r="CMP16" s="12">
        <f>'Orçamento Sintético'!CMG19</f>
        <v>0</v>
      </c>
      <c r="CMQ16" s="13">
        <f>'Orçamento Sintético'!CMH19</f>
        <v>0</v>
      </c>
      <c r="CMR16" s="29">
        <f t="shared" ref="CMR16" si="389">CMR17</f>
        <v>168</v>
      </c>
      <c r="CMS16" s="11" t="s">
        <v>257</v>
      </c>
      <c r="CMT16" s="12">
        <f>'Orçamento Sintético'!CMK19</f>
        <v>0</v>
      </c>
      <c r="CMU16" s="13">
        <f>'Orçamento Sintético'!CML19</f>
        <v>0</v>
      </c>
      <c r="CMV16" s="29">
        <f t="shared" ref="CMV16" si="390">CMV17</f>
        <v>168</v>
      </c>
      <c r="CMW16" s="11" t="s">
        <v>257</v>
      </c>
      <c r="CMX16" s="12">
        <f>'Orçamento Sintético'!CMO19</f>
        <v>0</v>
      </c>
      <c r="CMY16" s="13">
        <f>'Orçamento Sintético'!CMP19</f>
        <v>0</v>
      </c>
      <c r="CMZ16" s="29">
        <f t="shared" ref="CMZ16" si="391">CMZ17</f>
        <v>168</v>
      </c>
      <c r="CNA16" s="11" t="s">
        <v>257</v>
      </c>
      <c r="CNB16" s="12">
        <f>'Orçamento Sintético'!CMS19</f>
        <v>0</v>
      </c>
      <c r="CNC16" s="13">
        <f>'Orçamento Sintético'!CMT19</f>
        <v>0</v>
      </c>
      <c r="CND16" s="29">
        <f t="shared" ref="CND16" si="392">CND17</f>
        <v>168</v>
      </c>
      <c r="CNE16" s="11" t="s">
        <v>257</v>
      </c>
      <c r="CNF16" s="12">
        <f>'Orçamento Sintético'!CMW19</f>
        <v>0</v>
      </c>
      <c r="CNG16" s="13">
        <f>'Orçamento Sintético'!CMX19</f>
        <v>0</v>
      </c>
      <c r="CNH16" s="29">
        <f t="shared" ref="CNH16" si="393">CNH17</f>
        <v>168</v>
      </c>
      <c r="CNI16" s="11" t="s">
        <v>257</v>
      </c>
      <c r="CNJ16" s="12">
        <f>'Orçamento Sintético'!CNA19</f>
        <v>0</v>
      </c>
      <c r="CNK16" s="13">
        <f>'Orçamento Sintético'!CNB19</f>
        <v>0</v>
      </c>
      <c r="CNL16" s="29">
        <f t="shared" ref="CNL16" si="394">CNL17</f>
        <v>168</v>
      </c>
      <c r="CNM16" s="11" t="s">
        <v>257</v>
      </c>
      <c r="CNN16" s="12">
        <f>'Orçamento Sintético'!CNE19</f>
        <v>0</v>
      </c>
      <c r="CNO16" s="13">
        <f>'Orçamento Sintético'!CNF19</f>
        <v>0</v>
      </c>
      <c r="CNP16" s="29">
        <f t="shared" ref="CNP16" si="395">CNP17</f>
        <v>168</v>
      </c>
      <c r="CNQ16" s="11" t="s">
        <v>257</v>
      </c>
      <c r="CNR16" s="12">
        <f>'Orçamento Sintético'!CNI19</f>
        <v>0</v>
      </c>
      <c r="CNS16" s="13">
        <f>'Orçamento Sintético'!CNJ19</f>
        <v>0</v>
      </c>
      <c r="CNT16" s="29">
        <f t="shared" ref="CNT16" si="396">CNT17</f>
        <v>168</v>
      </c>
      <c r="CNU16" s="11" t="s">
        <v>257</v>
      </c>
      <c r="CNV16" s="12">
        <f>'Orçamento Sintético'!CNM19</f>
        <v>0</v>
      </c>
      <c r="CNW16" s="13">
        <f>'Orçamento Sintético'!CNN19</f>
        <v>0</v>
      </c>
      <c r="CNX16" s="29">
        <f t="shared" ref="CNX16" si="397">CNX17</f>
        <v>168</v>
      </c>
      <c r="CNY16" s="11" t="s">
        <v>257</v>
      </c>
      <c r="CNZ16" s="12">
        <f>'Orçamento Sintético'!CNQ19</f>
        <v>0</v>
      </c>
      <c r="COA16" s="13">
        <f>'Orçamento Sintético'!CNR19</f>
        <v>0</v>
      </c>
      <c r="COB16" s="29">
        <f t="shared" ref="COB16" si="398">COB17</f>
        <v>168</v>
      </c>
      <c r="COC16" s="11" t="s">
        <v>257</v>
      </c>
      <c r="COD16" s="12">
        <f>'Orçamento Sintético'!CNU19</f>
        <v>0</v>
      </c>
      <c r="COE16" s="13">
        <f>'Orçamento Sintético'!CNV19</f>
        <v>0</v>
      </c>
      <c r="COF16" s="29">
        <f t="shared" ref="COF16" si="399">COF17</f>
        <v>168</v>
      </c>
      <c r="COG16" s="11" t="s">
        <v>257</v>
      </c>
      <c r="COH16" s="12">
        <f>'Orçamento Sintético'!CNY19</f>
        <v>0</v>
      </c>
      <c r="COI16" s="13">
        <f>'Orçamento Sintético'!CNZ19</f>
        <v>0</v>
      </c>
      <c r="COJ16" s="29">
        <f t="shared" ref="COJ16" si="400">COJ17</f>
        <v>168</v>
      </c>
      <c r="COK16" s="11" t="s">
        <v>257</v>
      </c>
      <c r="COL16" s="12">
        <f>'Orçamento Sintético'!COC19</f>
        <v>0</v>
      </c>
      <c r="COM16" s="13">
        <f>'Orçamento Sintético'!COD19</f>
        <v>0</v>
      </c>
      <c r="CON16" s="29">
        <f t="shared" ref="CON16" si="401">CON17</f>
        <v>168</v>
      </c>
      <c r="COO16" s="11" t="s">
        <v>257</v>
      </c>
      <c r="COP16" s="12">
        <f>'Orçamento Sintético'!COG19</f>
        <v>0</v>
      </c>
      <c r="COQ16" s="13">
        <f>'Orçamento Sintético'!COH19</f>
        <v>0</v>
      </c>
      <c r="COR16" s="29">
        <f t="shared" ref="COR16" si="402">COR17</f>
        <v>168</v>
      </c>
      <c r="COS16" s="11" t="s">
        <v>257</v>
      </c>
      <c r="COT16" s="12">
        <f>'Orçamento Sintético'!COK19</f>
        <v>0</v>
      </c>
      <c r="COU16" s="13">
        <f>'Orçamento Sintético'!COL19</f>
        <v>0</v>
      </c>
      <c r="COV16" s="29">
        <f t="shared" ref="COV16" si="403">COV17</f>
        <v>168</v>
      </c>
      <c r="COW16" s="11" t="s">
        <v>257</v>
      </c>
      <c r="COX16" s="12">
        <f>'Orçamento Sintético'!COO19</f>
        <v>0</v>
      </c>
      <c r="COY16" s="13">
        <f>'Orçamento Sintético'!COP19</f>
        <v>0</v>
      </c>
      <c r="COZ16" s="29">
        <f t="shared" ref="COZ16" si="404">COZ17</f>
        <v>168</v>
      </c>
      <c r="CPA16" s="11" t="s">
        <v>257</v>
      </c>
      <c r="CPB16" s="12">
        <f>'Orçamento Sintético'!COS19</f>
        <v>0</v>
      </c>
      <c r="CPC16" s="13">
        <f>'Orçamento Sintético'!COT19</f>
        <v>0</v>
      </c>
      <c r="CPD16" s="29">
        <f t="shared" ref="CPD16" si="405">CPD17</f>
        <v>168</v>
      </c>
      <c r="CPE16" s="11" t="s">
        <v>257</v>
      </c>
      <c r="CPF16" s="12">
        <f>'Orçamento Sintético'!COW19</f>
        <v>0</v>
      </c>
      <c r="CPG16" s="13">
        <f>'Orçamento Sintético'!COX19</f>
        <v>0</v>
      </c>
      <c r="CPH16" s="29">
        <f t="shared" ref="CPH16" si="406">CPH17</f>
        <v>168</v>
      </c>
      <c r="CPI16" s="11" t="s">
        <v>257</v>
      </c>
      <c r="CPJ16" s="12">
        <f>'Orçamento Sintético'!CPA19</f>
        <v>0</v>
      </c>
      <c r="CPK16" s="13">
        <f>'Orçamento Sintético'!CPB19</f>
        <v>0</v>
      </c>
      <c r="CPL16" s="29">
        <f t="shared" ref="CPL16" si="407">CPL17</f>
        <v>168</v>
      </c>
      <c r="CPM16" s="11" t="s">
        <v>257</v>
      </c>
      <c r="CPN16" s="12">
        <f>'Orçamento Sintético'!CPE19</f>
        <v>0</v>
      </c>
      <c r="CPO16" s="13">
        <f>'Orçamento Sintético'!CPF19</f>
        <v>0</v>
      </c>
      <c r="CPP16" s="29">
        <f t="shared" ref="CPP16" si="408">CPP17</f>
        <v>168</v>
      </c>
      <c r="CPQ16" s="11" t="s">
        <v>257</v>
      </c>
      <c r="CPR16" s="12">
        <f>'Orçamento Sintético'!CPI19</f>
        <v>0</v>
      </c>
      <c r="CPS16" s="13">
        <f>'Orçamento Sintético'!CPJ19</f>
        <v>0</v>
      </c>
      <c r="CPT16" s="29">
        <f t="shared" ref="CPT16" si="409">CPT17</f>
        <v>168</v>
      </c>
      <c r="CPU16" s="11" t="s">
        <v>257</v>
      </c>
      <c r="CPV16" s="12">
        <f>'Orçamento Sintético'!CPM19</f>
        <v>0</v>
      </c>
      <c r="CPW16" s="13">
        <f>'Orçamento Sintético'!CPN19</f>
        <v>0</v>
      </c>
      <c r="CPX16" s="29">
        <f t="shared" ref="CPX16" si="410">CPX17</f>
        <v>168</v>
      </c>
      <c r="CPY16" s="11" t="s">
        <v>257</v>
      </c>
      <c r="CPZ16" s="12">
        <f>'Orçamento Sintético'!CPQ19</f>
        <v>0</v>
      </c>
      <c r="CQA16" s="13">
        <f>'Orçamento Sintético'!CPR19</f>
        <v>0</v>
      </c>
      <c r="CQB16" s="29">
        <f t="shared" ref="CQB16" si="411">CQB17</f>
        <v>168</v>
      </c>
      <c r="CQC16" s="11" t="s">
        <v>257</v>
      </c>
      <c r="CQD16" s="12">
        <f>'Orçamento Sintético'!CPU19</f>
        <v>0</v>
      </c>
      <c r="CQE16" s="13">
        <f>'Orçamento Sintético'!CPV19</f>
        <v>0</v>
      </c>
      <c r="CQF16" s="29">
        <f t="shared" ref="CQF16" si="412">CQF17</f>
        <v>168</v>
      </c>
      <c r="CQG16" s="11" t="s">
        <v>257</v>
      </c>
      <c r="CQH16" s="12">
        <f>'Orçamento Sintético'!CPY19</f>
        <v>0</v>
      </c>
      <c r="CQI16" s="13">
        <f>'Orçamento Sintético'!CPZ19</f>
        <v>0</v>
      </c>
      <c r="CQJ16" s="29">
        <f t="shared" ref="CQJ16" si="413">CQJ17</f>
        <v>168</v>
      </c>
      <c r="CQK16" s="11" t="s">
        <v>257</v>
      </c>
      <c r="CQL16" s="12">
        <f>'Orçamento Sintético'!CQC19</f>
        <v>0</v>
      </c>
      <c r="CQM16" s="13">
        <f>'Orçamento Sintético'!CQD19</f>
        <v>0</v>
      </c>
      <c r="CQN16" s="29">
        <f t="shared" ref="CQN16" si="414">CQN17</f>
        <v>168</v>
      </c>
      <c r="CQO16" s="11" t="s">
        <v>257</v>
      </c>
      <c r="CQP16" s="12">
        <f>'Orçamento Sintético'!CQG19</f>
        <v>0</v>
      </c>
      <c r="CQQ16" s="13">
        <f>'Orçamento Sintético'!CQH19</f>
        <v>0</v>
      </c>
      <c r="CQR16" s="29">
        <f t="shared" ref="CQR16" si="415">CQR17</f>
        <v>168</v>
      </c>
      <c r="CQS16" s="11" t="s">
        <v>257</v>
      </c>
      <c r="CQT16" s="12">
        <f>'Orçamento Sintético'!CQK19</f>
        <v>0</v>
      </c>
      <c r="CQU16" s="13">
        <f>'Orçamento Sintético'!CQL19</f>
        <v>0</v>
      </c>
      <c r="CQV16" s="29">
        <f t="shared" ref="CQV16" si="416">CQV17</f>
        <v>168</v>
      </c>
      <c r="CQW16" s="11" t="s">
        <v>257</v>
      </c>
      <c r="CQX16" s="12">
        <f>'Orçamento Sintético'!CQO19</f>
        <v>0</v>
      </c>
      <c r="CQY16" s="13">
        <f>'Orçamento Sintético'!CQP19</f>
        <v>0</v>
      </c>
      <c r="CQZ16" s="29">
        <f t="shared" ref="CQZ16" si="417">CQZ17</f>
        <v>168</v>
      </c>
      <c r="CRA16" s="11" t="s">
        <v>257</v>
      </c>
      <c r="CRB16" s="12">
        <f>'Orçamento Sintético'!CQS19</f>
        <v>0</v>
      </c>
      <c r="CRC16" s="13">
        <f>'Orçamento Sintético'!CQT19</f>
        <v>0</v>
      </c>
      <c r="CRD16" s="29">
        <f t="shared" ref="CRD16" si="418">CRD17</f>
        <v>168</v>
      </c>
      <c r="CRE16" s="11" t="s">
        <v>257</v>
      </c>
      <c r="CRF16" s="12">
        <f>'Orçamento Sintético'!CQW19</f>
        <v>0</v>
      </c>
      <c r="CRG16" s="13">
        <f>'Orçamento Sintético'!CQX19</f>
        <v>0</v>
      </c>
      <c r="CRH16" s="29">
        <f t="shared" ref="CRH16" si="419">CRH17</f>
        <v>168</v>
      </c>
      <c r="CRI16" s="11" t="s">
        <v>257</v>
      </c>
      <c r="CRJ16" s="12">
        <f>'Orçamento Sintético'!CRA19</f>
        <v>0</v>
      </c>
      <c r="CRK16" s="13">
        <f>'Orçamento Sintético'!CRB19</f>
        <v>0</v>
      </c>
      <c r="CRL16" s="29">
        <f t="shared" ref="CRL16" si="420">CRL17</f>
        <v>168</v>
      </c>
      <c r="CRM16" s="11" t="s">
        <v>257</v>
      </c>
      <c r="CRN16" s="12">
        <f>'Orçamento Sintético'!CRE19</f>
        <v>0</v>
      </c>
      <c r="CRO16" s="13">
        <f>'Orçamento Sintético'!CRF19</f>
        <v>0</v>
      </c>
      <c r="CRP16" s="29">
        <f t="shared" ref="CRP16" si="421">CRP17</f>
        <v>168</v>
      </c>
      <c r="CRQ16" s="11" t="s">
        <v>257</v>
      </c>
      <c r="CRR16" s="12">
        <f>'Orçamento Sintético'!CRI19</f>
        <v>0</v>
      </c>
      <c r="CRS16" s="13">
        <f>'Orçamento Sintético'!CRJ19</f>
        <v>0</v>
      </c>
      <c r="CRT16" s="29">
        <f t="shared" ref="CRT16" si="422">CRT17</f>
        <v>168</v>
      </c>
      <c r="CRU16" s="11" t="s">
        <v>257</v>
      </c>
      <c r="CRV16" s="12">
        <f>'Orçamento Sintético'!CRM19</f>
        <v>0</v>
      </c>
      <c r="CRW16" s="13">
        <f>'Orçamento Sintético'!CRN19</f>
        <v>0</v>
      </c>
      <c r="CRX16" s="29">
        <f t="shared" ref="CRX16" si="423">CRX17</f>
        <v>168</v>
      </c>
      <c r="CRY16" s="11" t="s">
        <v>257</v>
      </c>
      <c r="CRZ16" s="12">
        <f>'Orçamento Sintético'!CRQ19</f>
        <v>0</v>
      </c>
      <c r="CSA16" s="13">
        <f>'Orçamento Sintético'!CRR19</f>
        <v>0</v>
      </c>
      <c r="CSB16" s="29">
        <f t="shared" ref="CSB16" si="424">CSB17</f>
        <v>168</v>
      </c>
      <c r="CSC16" s="11" t="s">
        <v>257</v>
      </c>
      <c r="CSD16" s="12">
        <f>'Orçamento Sintético'!CRU19</f>
        <v>0</v>
      </c>
      <c r="CSE16" s="13">
        <f>'Orçamento Sintético'!CRV19</f>
        <v>0</v>
      </c>
      <c r="CSF16" s="29">
        <f t="shared" ref="CSF16" si="425">CSF17</f>
        <v>168</v>
      </c>
      <c r="CSG16" s="11" t="s">
        <v>257</v>
      </c>
      <c r="CSH16" s="12">
        <f>'Orçamento Sintético'!CRY19</f>
        <v>0</v>
      </c>
      <c r="CSI16" s="13">
        <f>'Orçamento Sintético'!CRZ19</f>
        <v>0</v>
      </c>
      <c r="CSJ16" s="29">
        <f t="shared" ref="CSJ16" si="426">CSJ17</f>
        <v>168</v>
      </c>
      <c r="CSK16" s="11" t="s">
        <v>257</v>
      </c>
      <c r="CSL16" s="12">
        <f>'Orçamento Sintético'!CSC19</f>
        <v>0</v>
      </c>
      <c r="CSM16" s="13">
        <f>'Orçamento Sintético'!CSD19</f>
        <v>0</v>
      </c>
      <c r="CSN16" s="29">
        <f t="shared" ref="CSN16" si="427">CSN17</f>
        <v>168</v>
      </c>
      <c r="CSO16" s="11" t="s">
        <v>257</v>
      </c>
      <c r="CSP16" s="12">
        <f>'Orçamento Sintético'!CSG19</f>
        <v>0</v>
      </c>
      <c r="CSQ16" s="13">
        <f>'Orçamento Sintético'!CSH19</f>
        <v>0</v>
      </c>
      <c r="CSR16" s="29">
        <f t="shared" ref="CSR16" si="428">CSR17</f>
        <v>168</v>
      </c>
      <c r="CSS16" s="11" t="s">
        <v>257</v>
      </c>
      <c r="CST16" s="12">
        <f>'Orçamento Sintético'!CSK19</f>
        <v>0</v>
      </c>
      <c r="CSU16" s="13">
        <f>'Orçamento Sintético'!CSL19</f>
        <v>0</v>
      </c>
      <c r="CSV16" s="29">
        <f t="shared" ref="CSV16" si="429">CSV17</f>
        <v>168</v>
      </c>
      <c r="CSW16" s="11" t="s">
        <v>257</v>
      </c>
      <c r="CSX16" s="12">
        <f>'Orçamento Sintético'!CSO19</f>
        <v>0</v>
      </c>
      <c r="CSY16" s="13">
        <f>'Orçamento Sintético'!CSP19</f>
        <v>0</v>
      </c>
      <c r="CSZ16" s="29">
        <f t="shared" ref="CSZ16" si="430">CSZ17</f>
        <v>168</v>
      </c>
      <c r="CTA16" s="11" t="s">
        <v>257</v>
      </c>
      <c r="CTB16" s="12">
        <f>'Orçamento Sintético'!CSS19</f>
        <v>0</v>
      </c>
      <c r="CTC16" s="13">
        <f>'Orçamento Sintético'!CST19</f>
        <v>0</v>
      </c>
      <c r="CTD16" s="29">
        <f t="shared" ref="CTD16" si="431">CTD17</f>
        <v>168</v>
      </c>
      <c r="CTE16" s="11" t="s">
        <v>257</v>
      </c>
      <c r="CTF16" s="12">
        <f>'Orçamento Sintético'!CSW19</f>
        <v>0</v>
      </c>
      <c r="CTG16" s="13">
        <f>'Orçamento Sintético'!CSX19</f>
        <v>0</v>
      </c>
      <c r="CTH16" s="29">
        <f t="shared" ref="CTH16" si="432">CTH17</f>
        <v>168</v>
      </c>
      <c r="CTI16" s="11" t="s">
        <v>257</v>
      </c>
      <c r="CTJ16" s="12">
        <f>'Orçamento Sintético'!CTA19</f>
        <v>0</v>
      </c>
      <c r="CTK16" s="13">
        <f>'Orçamento Sintético'!CTB19</f>
        <v>0</v>
      </c>
      <c r="CTL16" s="29">
        <f t="shared" ref="CTL16" si="433">CTL17</f>
        <v>168</v>
      </c>
      <c r="CTM16" s="11" t="s">
        <v>257</v>
      </c>
      <c r="CTN16" s="12">
        <f>'Orçamento Sintético'!CTE19</f>
        <v>0</v>
      </c>
      <c r="CTO16" s="13">
        <f>'Orçamento Sintético'!CTF19</f>
        <v>0</v>
      </c>
      <c r="CTP16" s="29">
        <f t="shared" ref="CTP16" si="434">CTP17</f>
        <v>168</v>
      </c>
      <c r="CTQ16" s="11" t="s">
        <v>257</v>
      </c>
      <c r="CTR16" s="12">
        <f>'Orçamento Sintético'!CTI19</f>
        <v>0</v>
      </c>
      <c r="CTS16" s="13">
        <f>'Orçamento Sintético'!CTJ19</f>
        <v>0</v>
      </c>
      <c r="CTT16" s="29">
        <f t="shared" ref="CTT16" si="435">CTT17</f>
        <v>168</v>
      </c>
      <c r="CTU16" s="11" t="s">
        <v>257</v>
      </c>
      <c r="CTV16" s="12">
        <f>'Orçamento Sintético'!CTM19</f>
        <v>0</v>
      </c>
      <c r="CTW16" s="13">
        <f>'Orçamento Sintético'!CTN19</f>
        <v>0</v>
      </c>
      <c r="CTX16" s="29">
        <f t="shared" ref="CTX16" si="436">CTX17</f>
        <v>168</v>
      </c>
      <c r="CTY16" s="11" t="s">
        <v>257</v>
      </c>
      <c r="CTZ16" s="12">
        <f>'Orçamento Sintético'!CTQ19</f>
        <v>0</v>
      </c>
      <c r="CUA16" s="13">
        <f>'Orçamento Sintético'!CTR19</f>
        <v>0</v>
      </c>
      <c r="CUB16" s="29">
        <f t="shared" ref="CUB16" si="437">CUB17</f>
        <v>168</v>
      </c>
      <c r="CUC16" s="11" t="s">
        <v>257</v>
      </c>
      <c r="CUD16" s="12">
        <f>'Orçamento Sintético'!CTU19</f>
        <v>0</v>
      </c>
      <c r="CUE16" s="13">
        <f>'Orçamento Sintético'!CTV19</f>
        <v>0</v>
      </c>
      <c r="CUF16" s="29">
        <f t="shared" ref="CUF16" si="438">CUF17</f>
        <v>168</v>
      </c>
      <c r="CUG16" s="11" t="s">
        <v>257</v>
      </c>
      <c r="CUH16" s="12">
        <f>'Orçamento Sintético'!CTY19</f>
        <v>0</v>
      </c>
      <c r="CUI16" s="13">
        <f>'Orçamento Sintético'!CTZ19</f>
        <v>0</v>
      </c>
      <c r="CUJ16" s="29">
        <f t="shared" ref="CUJ16" si="439">CUJ17</f>
        <v>168</v>
      </c>
      <c r="CUK16" s="11" t="s">
        <v>257</v>
      </c>
      <c r="CUL16" s="12">
        <f>'Orçamento Sintético'!CUC19</f>
        <v>0</v>
      </c>
      <c r="CUM16" s="13">
        <f>'Orçamento Sintético'!CUD19</f>
        <v>0</v>
      </c>
      <c r="CUN16" s="29">
        <f t="shared" ref="CUN16" si="440">CUN17</f>
        <v>168</v>
      </c>
      <c r="CUO16" s="11" t="s">
        <v>257</v>
      </c>
      <c r="CUP16" s="12">
        <f>'Orçamento Sintético'!CUG19</f>
        <v>0</v>
      </c>
      <c r="CUQ16" s="13">
        <f>'Orçamento Sintético'!CUH19</f>
        <v>0</v>
      </c>
      <c r="CUR16" s="29">
        <f t="shared" ref="CUR16" si="441">CUR17</f>
        <v>168</v>
      </c>
      <c r="CUS16" s="11" t="s">
        <v>257</v>
      </c>
      <c r="CUT16" s="12">
        <f>'Orçamento Sintético'!CUK19</f>
        <v>0</v>
      </c>
      <c r="CUU16" s="13">
        <f>'Orçamento Sintético'!CUL19</f>
        <v>0</v>
      </c>
      <c r="CUV16" s="29">
        <f t="shared" ref="CUV16" si="442">CUV17</f>
        <v>168</v>
      </c>
      <c r="CUW16" s="11" t="s">
        <v>257</v>
      </c>
      <c r="CUX16" s="12">
        <f>'Orçamento Sintético'!CUO19</f>
        <v>0</v>
      </c>
      <c r="CUY16" s="13">
        <f>'Orçamento Sintético'!CUP19</f>
        <v>0</v>
      </c>
      <c r="CUZ16" s="29">
        <f t="shared" ref="CUZ16" si="443">CUZ17</f>
        <v>168</v>
      </c>
      <c r="CVA16" s="11" t="s">
        <v>257</v>
      </c>
      <c r="CVB16" s="12">
        <f>'Orçamento Sintético'!CUS19</f>
        <v>0</v>
      </c>
      <c r="CVC16" s="13">
        <f>'Orçamento Sintético'!CUT19</f>
        <v>0</v>
      </c>
      <c r="CVD16" s="29">
        <f t="shared" ref="CVD16" si="444">CVD17</f>
        <v>168</v>
      </c>
      <c r="CVE16" s="11" t="s">
        <v>257</v>
      </c>
      <c r="CVF16" s="12">
        <f>'Orçamento Sintético'!CUW19</f>
        <v>0</v>
      </c>
      <c r="CVG16" s="13">
        <f>'Orçamento Sintético'!CUX19</f>
        <v>0</v>
      </c>
      <c r="CVH16" s="29">
        <f t="shared" ref="CVH16" si="445">CVH17</f>
        <v>168</v>
      </c>
      <c r="CVI16" s="11" t="s">
        <v>257</v>
      </c>
      <c r="CVJ16" s="12">
        <f>'Orçamento Sintético'!CVA19</f>
        <v>0</v>
      </c>
      <c r="CVK16" s="13">
        <f>'Orçamento Sintético'!CVB19</f>
        <v>0</v>
      </c>
      <c r="CVL16" s="29">
        <f t="shared" ref="CVL16" si="446">CVL17</f>
        <v>168</v>
      </c>
      <c r="CVM16" s="11" t="s">
        <v>257</v>
      </c>
      <c r="CVN16" s="12">
        <f>'Orçamento Sintético'!CVE19</f>
        <v>0</v>
      </c>
      <c r="CVO16" s="13">
        <f>'Orçamento Sintético'!CVF19</f>
        <v>0</v>
      </c>
      <c r="CVP16" s="29">
        <f t="shared" ref="CVP16" si="447">CVP17</f>
        <v>168</v>
      </c>
      <c r="CVQ16" s="11" t="s">
        <v>257</v>
      </c>
      <c r="CVR16" s="12">
        <f>'Orçamento Sintético'!CVI19</f>
        <v>0</v>
      </c>
      <c r="CVS16" s="13">
        <f>'Orçamento Sintético'!CVJ19</f>
        <v>0</v>
      </c>
      <c r="CVT16" s="29">
        <f t="shared" ref="CVT16" si="448">CVT17</f>
        <v>168</v>
      </c>
      <c r="CVU16" s="11" t="s">
        <v>257</v>
      </c>
      <c r="CVV16" s="12">
        <f>'Orçamento Sintético'!CVM19</f>
        <v>0</v>
      </c>
      <c r="CVW16" s="13">
        <f>'Orçamento Sintético'!CVN19</f>
        <v>0</v>
      </c>
      <c r="CVX16" s="29">
        <f t="shared" ref="CVX16" si="449">CVX17</f>
        <v>168</v>
      </c>
      <c r="CVY16" s="11" t="s">
        <v>257</v>
      </c>
      <c r="CVZ16" s="12">
        <f>'Orçamento Sintético'!CVQ19</f>
        <v>0</v>
      </c>
      <c r="CWA16" s="13">
        <f>'Orçamento Sintético'!CVR19</f>
        <v>0</v>
      </c>
      <c r="CWB16" s="29">
        <f t="shared" ref="CWB16" si="450">CWB17</f>
        <v>168</v>
      </c>
      <c r="CWC16" s="11" t="s">
        <v>257</v>
      </c>
      <c r="CWD16" s="12">
        <f>'Orçamento Sintético'!CVU19</f>
        <v>0</v>
      </c>
      <c r="CWE16" s="13">
        <f>'Orçamento Sintético'!CVV19</f>
        <v>0</v>
      </c>
      <c r="CWF16" s="29">
        <f t="shared" ref="CWF16" si="451">CWF17</f>
        <v>168</v>
      </c>
      <c r="CWG16" s="11" t="s">
        <v>257</v>
      </c>
      <c r="CWH16" s="12">
        <f>'Orçamento Sintético'!CVY19</f>
        <v>0</v>
      </c>
      <c r="CWI16" s="13">
        <f>'Orçamento Sintético'!CVZ19</f>
        <v>0</v>
      </c>
      <c r="CWJ16" s="29">
        <f t="shared" ref="CWJ16" si="452">CWJ17</f>
        <v>168</v>
      </c>
      <c r="CWK16" s="11" t="s">
        <v>257</v>
      </c>
      <c r="CWL16" s="12">
        <f>'Orçamento Sintético'!CWC19</f>
        <v>0</v>
      </c>
      <c r="CWM16" s="13">
        <f>'Orçamento Sintético'!CWD19</f>
        <v>0</v>
      </c>
      <c r="CWN16" s="29">
        <f t="shared" ref="CWN16" si="453">CWN17</f>
        <v>168</v>
      </c>
      <c r="CWO16" s="11" t="s">
        <v>257</v>
      </c>
      <c r="CWP16" s="12">
        <f>'Orçamento Sintético'!CWG19</f>
        <v>0</v>
      </c>
      <c r="CWQ16" s="13">
        <f>'Orçamento Sintético'!CWH19</f>
        <v>0</v>
      </c>
      <c r="CWR16" s="29">
        <f t="shared" ref="CWR16" si="454">CWR17</f>
        <v>168</v>
      </c>
      <c r="CWS16" s="11" t="s">
        <v>257</v>
      </c>
      <c r="CWT16" s="12">
        <f>'Orçamento Sintético'!CWK19</f>
        <v>0</v>
      </c>
      <c r="CWU16" s="13">
        <f>'Orçamento Sintético'!CWL19</f>
        <v>0</v>
      </c>
      <c r="CWV16" s="29">
        <f t="shared" ref="CWV16" si="455">CWV17</f>
        <v>168</v>
      </c>
      <c r="CWW16" s="11" t="s">
        <v>257</v>
      </c>
      <c r="CWX16" s="12">
        <f>'Orçamento Sintético'!CWO19</f>
        <v>0</v>
      </c>
      <c r="CWY16" s="13">
        <f>'Orçamento Sintético'!CWP19</f>
        <v>0</v>
      </c>
      <c r="CWZ16" s="29">
        <f t="shared" ref="CWZ16" si="456">CWZ17</f>
        <v>168</v>
      </c>
      <c r="CXA16" s="11" t="s">
        <v>257</v>
      </c>
      <c r="CXB16" s="12">
        <f>'Orçamento Sintético'!CWS19</f>
        <v>0</v>
      </c>
      <c r="CXC16" s="13">
        <f>'Orçamento Sintético'!CWT19</f>
        <v>0</v>
      </c>
      <c r="CXD16" s="29">
        <f t="shared" ref="CXD16" si="457">CXD17</f>
        <v>168</v>
      </c>
      <c r="CXE16" s="11" t="s">
        <v>257</v>
      </c>
      <c r="CXF16" s="12">
        <f>'Orçamento Sintético'!CWW19</f>
        <v>0</v>
      </c>
      <c r="CXG16" s="13">
        <f>'Orçamento Sintético'!CWX19</f>
        <v>0</v>
      </c>
      <c r="CXH16" s="29">
        <f t="shared" ref="CXH16" si="458">CXH17</f>
        <v>168</v>
      </c>
      <c r="CXI16" s="11" t="s">
        <v>257</v>
      </c>
      <c r="CXJ16" s="12">
        <f>'Orçamento Sintético'!CXA19</f>
        <v>0</v>
      </c>
      <c r="CXK16" s="13">
        <f>'Orçamento Sintético'!CXB19</f>
        <v>0</v>
      </c>
      <c r="CXL16" s="29">
        <f t="shared" ref="CXL16" si="459">CXL17</f>
        <v>168</v>
      </c>
      <c r="CXM16" s="11" t="s">
        <v>257</v>
      </c>
      <c r="CXN16" s="12">
        <f>'Orçamento Sintético'!CXE19</f>
        <v>0</v>
      </c>
      <c r="CXO16" s="13">
        <f>'Orçamento Sintético'!CXF19</f>
        <v>0</v>
      </c>
      <c r="CXP16" s="29">
        <f t="shared" ref="CXP16" si="460">CXP17</f>
        <v>168</v>
      </c>
      <c r="CXQ16" s="11" t="s">
        <v>257</v>
      </c>
      <c r="CXR16" s="12">
        <f>'Orçamento Sintético'!CXI19</f>
        <v>0</v>
      </c>
      <c r="CXS16" s="13">
        <f>'Orçamento Sintético'!CXJ19</f>
        <v>0</v>
      </c>
      <c r="CXT16" s="29">
        <f t="shared" ref="CXT16" si="461">CXT17</f>
        <v>168</v>
      </c>
      <c r="CXU16" s="11" t="s">
        <v>257</v>
      </c>
      <c r="CXV16" s="12">
        <f>'Orçamento Sintético'!CXM19</f>
        <v>0</v>
      </c>
      <c r="CXW16" s="13">
        <f>'Orçamento Sintético'!CXN19</f>
        <v>0</v>
      </c>
      <c r="CXX16" s="29">
        <f t="shared" ref="CXX16" si="462">CXX17</f>
        <v>168</v>
      </c>
      <c r="CXY16" s="11" t="s">
        <v>257</v>
      </c>
      <c r="CXZ16" s="12">
        <f>'Orçamento Sintético'!CXQ19</f>
        <v>0</v>
      </c>
      <c r="CYA16" s="13">
        <f>'Orçamento Sintético'!CXR19</f>
        <v>0</v>
      </c>
      <c r="CYB16" s="29">
        <f t="shared" ref="CYB16" si="463">CYB17</f>
        <v>168</v>
      </c>
      <c r="CYC16" s="11" t="s">
        <v>257</v>
      </c>
      <c r="CYD16" s="12">
        <f>'Orçamento Sintético'!CXU19</f>
        <v>0</v>
      </c>
      <c r="CYE16" s="13">
        <f>'Orçamento Sintético'!CXV19</f>
        <v>0</v>
      </c>
      <c r="CYF16" s="29">
        <f t="shared" ref="CYF16" si="464">CYF17</f>
        <v>168</v>
      </c>
      <c r="CYG16" s="11" t="s">
        <v>257</v>
      </c>
      <c r="CYH16" s="12">
        <f>'Orçamento Sintético'!CXY19</f>
        <v>0</v>
      </c>
      <c r="CYI16" s="13">
        <f>'Orçamento Sintético'!CXZ19</f>
        <v>0</v>
      </c>
      <c r="CYJ16" s="29">
        <f t="shared" ref="CYJ16" si="465">CYJ17</f>
        <v>168</v>
      </c>
      <c r="CYK16" s="11" t="s">
        <v>257</v>
      </c>
      <c r="CYL16" s="12">
        <f>'Orçamento Sintético'!CYC19</f>
        <v>0</v>
      </c>
      <c r="CYM16" s="13">
        <f>'Orçamento Sintético'!CYD19</f>
        <v>0</v>
      </c>
      <c r="CYN16" s="29">
        <f t="shared" ref="CYN16" si="466">CYN17</f>
        <v>168</v>
      </c>
      <c r="CYO16" s="11" t="s">
        <v>257</v>
      </c>
      <c r="CYP16" s="12">
        <f>'Orçamento Sintético'!CYG19</f>
        <v>0</v>
      </c>
      <c r="CYQ16" s="13">
        <f>'Orçamento Sintético'!CYH19</f>
        <v>0</v>
      </c>
      <c r="CYR16" s="29">
        <f t="shared" ref="CYR16" si="467">CYR17</f>
        <v>168</v>
      </c>
      <c r="CYS16" s="11" t="s">
        <v>257</v>
      </c>
      <c r="CYT16" s="12">
        <f>'Orçamento Sintético'!CYK19</f>
        <v>0</v>
      </c>
      <c r="CYU16" s="13">
        <f>'Orçamento Sintético'!CYL19</f>
        <v>0</v>
      </c>
      <c r="CYV16" s="29">
        <f t="shared" ref="CYV16" si="468">CYV17</f>
        <v>168</v>
      </c>
      <c r="CYW16" s="11" t="s">
        <v>257</v>
      </c>
      <c r="CYX16" s="12">
        <f>'Orçamento Sintético'!CYO19</f>
        <v>0</v>
      </c>
      <c r="CYY16" s="13">
        <f>'Orçamento Sintético'!CYP19</f>
        <v>0</v>
      </c>
      <c r="CYZ16" s="29">
        <f t="shared" ref="CYZ16" si="469">CYZ17</f>
        <v>168</v>
      </c>
      <c r="CZA16" s="11" t="s">
        <v>257</v>
      </c>
      <c r="CZB16" s="12">
        <f>'Orçamento Sintético'!CYS19</f>
        <v>0</v>
      </c>
      <c r="CZC16" s="13">
        <f>'Orçamento Sintético'!CYT19</f>
        <v>0</v>
      </c>
      <c r="CZD16" s="29">
        <f t="shared" ref="CZD16" si="470">CZD17</f>
        <v>168</v>
      </c>
      <c r="CZE16" s="11" t="s">
        <v>257</v>
      </c>
      <c r="CZF16" s="12">
        <f>'Orçamento Sintético'!CYW19</f>
        <v>0</v>
      </c>
      <c r="CZG16" s="13">
        <f>'Orçamento Sintético'!CYX19</f>
        <v>0</v>
      </c>
      <c r="CZH16" s="29">
        <f t="shared" ref="CZH16" si="471">CZH17</f>
        <v>168</v>
      </c>
      <c r="CZI16" s="11" t="s">
        <v>257</v>
      </c>
      <c r="CZJ16" s="12">
        <f>'Orçamento Sintético'!CZA19</f>
        <v>0</v>
      </c>
      <c r="CZK16" s="13">
        <f>'Orçamento Sintético'!CZB19</f>
        <v>0</v>
      </c>
      <c r="CZL16" s="29">
        <f t="shared" ref="CZL16" si="472">CZL17</f>
        <v>168</v>
      </c>
      <c r="CZM16" s="11" t="s">
        <v>257</v>
      </c>
      <c r="CZN16" s="12">
        <f>'Orçamento Sintético'!CZE19</f>
        <v>0</v>
      </c>
      <c r="CZO16" s="13">
        <f>'Orçamento Sintético'!CZF19</f>
        <v>0</v>
      </c>
      <c r="CZP16" s="29">
        <f t="shared" ref="CZP16" si="473">CZP17</f>
        <v>168</v>
      </c>
      <c r="CZQ16" s="11" t="s">
        <v>257</v>
      </c>
      <c r="CZR16" s="12">
        <f>'Orçamento Sintético'!CZI19</f>
        <v>0</v>
      </c>
      <c r="CZS16" s="13">
        <f>'Orçamento Sintético'!CZJ19</f>
        <v>0</v>
      </c>
      <c r="CZT16" s="29">
        <f t="shared" ref="CZT16" si="474">CZT17</f>
        <v>168</v>
      </c>
      <c r="CZU16" s="11" t="s">
        <v>257</v>
      </c>
      <c r="CZV16" s="12">
        <f>'Orçamento Sintético'!CZM19</f>
        <v>0</v>
      </c>
      <c r="CZW16" s="13">
        <f>'Orçamento Sintético'!CZN19</f>
        <v>0</v>
      </c>
      <c r="CZX16" s="29">
        <f t="shared" ref="CZX16" si="475">CZX17</f>
        <v>168</v>
      </c>
      <c r="CZY16" s="11" t="s">
        <v>257</v>
      </c>
      <c r="CZZ16" s="12">
        <f>'Orçamento Sintético'!CZQ19</f>
        <v>0</v>
      </c>
      <c r="DAA16" s="13">
        <f>'Orçamento Sintético'!CZR19</f>
        <v>0</v>
      </c>
      <c r="DAB16" s="29">
        <f t="shared" ref="DAB16" si="476">DAB17</f>
        <v>168</v>
      </c>
      <c r="DAC16" s="11" t="s">
        <v>257</v>
      </c>
      <c r="DAD16" s="12">
        <f>'Orçamento Sintético'!CZU19</f>
        <v>0</v>
      </c>
      <c r="DAE16" s="13">
        <f>'Orçamento Sintético'!CZV19</f>
        <v>0</v>
      </c>
      <c r="DAF16" s="29">
        <f t="shared" ref="DAF16" si="477">DAF17</f>
        <v>168</v>
      </c>
      <c r="DAG16" s="11" t="s">
        <v>257</v>
      </c>
      <c r="DAH16" s="12">
        <f>'Orçamento Sintético'!CZY19</f>
        <v>0</v>
      </c>
      <c r="DAI16" s="13">
        <f>'Orçamento Sintético'!CZZ19</f>
        <v>0</v>
      </c>
      <c r="DAJ16" s="29">
        <f t="shared" ref="DAJ16" si="478">DAJ17</f>
        <v>168</v>
      </c>
      <c r="DAK16" s="11" t="s">
        <v>257</v>
      </c>
      <c r="DAL16" s="12">
        <f>'Orçamento Sintético'!DAC19</f>
        <v>0</v>
      </c>
      <c r="DAM16" s="13">
        <f>'Orçamento Sintético'!DAD19</f>
        <v>0</v>
      </c>
      <c r="DAN16" s="29">
        <f t="shared" ref="DAN16" si="479">DAN17</f>
        <v>168</v>
      </c>
      <c r="DAO16" s="11" t="s">
        <v>257</v>
      </c>
      <c r="DAP16" s="12">
        <f>'Orçamento Sintético'!DAG19</f>
        <v>0</v>
      </c>
      <c r="DAQ16" s="13">
        <f>'Orçamento Sintético'!DAH19</f>
        <v>0</v>
      </c>
      <c r="DAR16" s="29">
        <f t="shared" ref="DAR16" si="480">DAR17</f>
        <v>168</v>
      </c>
      <c r="DAS16" s="11" t="s">
        <v>257</v>
      </c>
      <c r="DAT16" s="12">
        <f>'Orçamento Sintético'!DAK19</f>
        <v>0</v>
      </c>
      <c r="DAU16" s="13">
        <f>'Orçamento Sintético'!DAL19</f>
        <v>0</v>
      </c>
      <c r="DAV16" s="29">
        <f t="shared" ref="DAV16" si="481">DAV17</f>
        <v>168</v>
      </c>
      <c r="DAW16" s="11" t="s">
        <v>257</v>
      </c>
      <c r="DAX16" s="12">
        <f>'Orçamento Sintético'!DAO19</f>
        <v>0</v>
      </c>
      <c r="DAY16" s="13">
        <f>'Orçamento Sintético'!DAP19</f>
        <v>0</v>
      </c>
      <c r="DAZ16" s="29">
        <f t="shared" ref="DAZ16" si="482">DAZ17</f>
        <v>168</v>
      </c>
      <c r="DBA16" s="11" t="s">
        <v>257</v>
      </c>
      <c r="DBB16" s="12">
        <f>'Orçamento Sintético'!DAS19</f>
        <v>0</v>
      </c>
      <c r="DBC16" s="13">
        <f>'Orçamento Sintético'!DAT19</f>
        <v>0</v>
      </c>
      <c r="DBD16" s="29">
        <f t="shared" ref="DBD16" si="483">DBD17</f>
        <v>168</v>
      </c>
      <c r="DBE16" s="11" t="s">
        <v>257</v>
      </c>
      <c r="DBF16" s="12">
        <f>'Orçamento Sintético'!DAW19</f>
        <v>0</v>
      </c>
      <c r="DBG16" s="13">
        <f>'Orçamento Sintético'!DAX19</f>
        <v>0</v>
      </c>
      <c r="DBH16" s="29">
        <f t="shared" ref="DBH16" si="484">DBH17</f>
        <v>168</v>
      </c>
      <c r="DBI16" s="11" t="s">
        <v>257</v>
      </c>
      <c r="DBJ16" s="12">
        <f>'Orçamento Sintético'!DBA19</f>
        <v>0</v>
      </c>
      <c r="DBK16" s="13">
        <f>'Orçamento Sintético'!DBB19</f>
        <v>0</v>
      </c>
      <c r="DBL16" s="29">
        <f t="shared" ref="DBL16" si="485">DBL17</f>
        <v>168</v>
      </c>
      <c r="DBM16" s="11" t="s">
        <v>257</v>
      </c>
      <c r="DBN16" s="12">
        <f>'Orçamento Sintético'!DBE19</f>
        <v>0</v>
      </c>
      <c r="DBO16" s="13">
        <f>'Orçamento Sintético'!DBF19</f>
        <v>0</v>
      </c>
      <c r="DBP16" s="29">
        <f t="shared" ref="DBP16" si="486">DBP17</f>
        <v>168</v>
      </c>
      <c r="DBQ16" s="11" t="s">
        <v>257</v>
      </c>
      <c r="DBR16" s="12">
        <f>'Orçamento Sintético'!DBI19</f>
        <v>0</v>
      </c>
      <c r="DBS16" s="13">
        <f>'Orçamento Sintético'!DBJ19</f>
        <v>0</v>
      </c>
      <c r="DBT16" s="29">
        <f t="shared" ref="DBT16" si="487">DBT17</f>
        <v>168</v>
      </c>
      <c r="DBU16" s="11" t="s">
        <v>257</v>
      </c>
      <c r="DBV16" s="12">
        <f>'Orçamento Sintético'!DBM19</f>
        <v>0</v>
      </c>
      <c r="DBW16" s="13">
        <f>'Orçamento Sintético'!DBN19</f>
        <v>0</v>
      </c>
      <c r="DBX16" s="29">
        <f t="shared" ref="DBX16" si="488">DBX17</f>
        <v>168</v>
      </c>
      <c r="DBY16" s="11" t="s">
        <v>257</v>
      </c>
      <c r="DBZ16" s="12">
        <f>'Orçamento Sintético'!DBQ19</f>
        <v>0</v>
      </c>
      <c r="DCA16" s="13">
        <f>'Orçamento Sintético'!DBR19</f>
        <v>0</v>
      </c>
      <c r="DCB16" s="29">
        <f t="shared" ref="DCB16" si="489">DCB17</f>
        <v>168</v>
      </c>
      <c r="DCC16" s="11" t="s">
        <v>257</v>
      </c>
      <c r="DCD16" s="12">
        <f>'Orçamento Sintético'!DBU19</f>
        <v>0</v>
      </c>
      <c r="DCE16" s="13">
        <f>'Orçamento Sintético'!DBV19</f>
        <v>0</v>
      </c>
      <c r="DCF16" s="29">
        <f t="shared" ref="DCF16" si="490">DCF17</f>
        <v>168</v>
      </c>
      <c r="DCG16" s="11" t="s">
        <v>257</v>
      </c>
      <c r="DCH16" s="12">
        <f>'Orçamento Sintético'!DBY19</f>
        <v>0</v>
      </c>
      <c r="DCI16" s="13">
        <f>'Orçamento Sintético'!DBZ19</f>
        <v>0</v>
      </c>
      <c r="DCJ16" s="29">
        <f t="shared" ref="DCJ16" si="491">DCJ17</f>
        <v>168</v>
      </c>
      <c r="DCK16" s="11" t="s">
        <v>257</v>
      </c>
      <c r="DCL16" s="12">
        <f>'Orçamento Sintético'!DCC19</f>
        <v>0</v>
      </c>
      <c r="DCM16" s="13">
        <f>'Orçamento Sintético'!DCD19</f>
        <v>0</v>
      </c>
      <c r="DCN16" s="29">
        <f t="shared" ref="DCN16" si="492">DCN17</f>
        <v>168</v>
      </c>
      <c r="DCO16" s="11" t="s">
        <v>257</v>
      </c>
      <c r="DCP16" s="12">
        <f>'Orçamento Sintético'!DCG19</f>
        <v>0</v>
      </c>
      <c r="DCQ16" s="13">
        <f>'Orçamento Sintético'!DCH19</f>
        <v>0</v>
      </c>
      <c r="DCR16" s="29">
        <f t="shared" ref="DCR16" si="493">DCR17</f>
        <v>168</v>
      </c>
      <c r="DCS16" s="11" t="s">
        <v>257</v>
      </c>
      <c r="DCT16" s="12">
        <f>'Orçamento Sintético'!DCK19</f>
        <v>0</v>
      </c>
      <c r="DCU16" s="13">
        <f>'Orçamento Sintético'!DCL19</f>
        <v>0</v>
      </c>
      <c r="DCV16" s="29">
        <f t="shared" ref="DCV16" si="494">DCV17</f>
        <v>168</v>
      </c>
      <c r="DCW16" s="11" t="s">
        <v>257</v>
      </c>
      <c r="DCX16" s="12">
        <f>'Orçamento Sintético'!DCO19</f>
        <v>0</v>
      </c>
      <c r="DCY16" s="13">
        <f>'Orçamento Sintético'!DCP19</f>
        <v>0</v>
      </c>
      <c r="DCZ16" s="29">
        <f t="shared" ref="DCZ16" si="495">DCZ17</f>
        <v>168</v>
      </c>
      <c r="DDA16" s="11" t="s">
        <v>257</v>
      </c>
      <c r="DDB16" s="12">
        <f>'Orçamento Sintético'!DCS19</f>
        <v>0</v>
      </c>
      <c r="DDC16" s="13">
        <f>'Orçamento Sintético'!DCT19</f>
        <v>0</v>
      </c>
      <c r="DDD16" s="29">
        <f t="shared" ref="DDD16" si="496">DDD17</f>
        <v>168</v>
      </c>
      <c r="DDE16" s="11" t="s">
        <v>257</v>
      </c>
      <c r="DDF16" s="12">
        <f>'Orçamento Sintético'!DCW19</f>
        <v>0</v>
      </c>
      <c r="DDG16" s="13">
        <f>'Orçamento Sintético'!DCX19</f>
        <v>0</v>
      </c>
      <c r="DDH16" s="29">
        <f t="shared" ref="DDH16" si="497">DDH17</f>
        <v>168</v>
      </c>
      <c r="DDI16" s="11" t="s">
        <v>257</v>
      </c>
      <c r="DDJ16" s="12">
        <f>'Orçamento Sintético'!DDA19</f>
        <v>0</v>
      </c>
      <c r="DDK16" s="13">
        <f>'Orçamento Sintético'!DDB19</f>
        <v>0</v>
      </c>
      <c r="DDL16" s="29">
        <f t="shared" ref="DDL16" si="498">DDL17</f>
        <v>168</v>
      </c>
      <c r="DDM16" s="11" t="s">
        <v>257</v>
      </c>
      <c r="DDN16" s="12">
        <f>'Orçamento Sintético'!DDE19</f>
        <v>0</v>
      </c>
      <c r="DDO16" s="13">
        <f>'Orçamento Sintético'!DDF19</f>
        <v>0</v>
      </c>
      <c r="DDP16" s="29">
        <f t="shared" ref="DDP16" si="499">DDP17</f>
        <v>168</v>
      </c>
      <c r="DDQ16" s="11" t="s">
        <v>257</v>
      </c>
      <c r="DDR16" s="12">
        <f>'Orçamento Sintético'!DDI19</f>
        <v>0</v>
      </c>
      <c r="DDS16" s="13">
        <f>'Orçamento Sintético'!DDJ19</f>
        <v>0</v>
      </c>
      <c r="DDT16" s="29">
        <f t="shared" ref="DDT16" si="500">DDT17</f>
        <v>168</v>
      </c>
      <c r="DDU16" s="11" t="s">
        <v>257</v>
      </c>
      <c r="DDV16" s="12">
        <f>'Orçamento Sintético'!DDM19</f>
        <v>0</v>
      </c>
      <c r="DDW16" s="13">
        <f>'Orçamento Sintético'!DDN19</f>
        <v>0</v>
      </c>
      <c r="DDX16" s="29">
        <f t="shared" ref="DDX16" si="501">DDX17</f>
        <v>168</v>
      </c>
      <c r="DDY16" s="11" t="s">
        <v>257</v>
      </c>
      <c r="DDZ16" s="12">
        <f>'Orçamento Sintético'!DDQ19</f>
        <v>0</v>
      </c>
      <c r="DEA16" s="13">
        <f>'Orçamento Sintético'!DDR19</f>
        <v>0</v>
      </c>
      <c r="DEB16" s="29">
        <f t="shared" ref="DEB16" si="502">DEB17</f>
        <v>168</v>
      </c>
      <c r="DEC16" s="11" t="s">
        <v>257</v>
      </c>
      <c r="DED16" s="12">
        <f>'Orçamento Sintético'!DDU19</f>
        <v>0</v>
      </c>
      <c r="DEE16" s="13">
        <f>'Orçamento Sintético'!DDV19</f>
        <v>0</v>
      </c>
      <c r="DEF16" s="29">
        <f t="shared" ref="DEF16" si="503">DEF17</f>
        <v>168</v>
      </c>
      <c r="DEG16" s="11" t="s">
        <v>257</v>
      </c>
      <c r="DEH16" s="12">
        <f>'Orçamento Sintético'!DDY19</f>
        <v>0</v>
      </c>
      <c r="DEI16" s="13">
        <f>'Orçamento Sintético'!DDZ19</f>
        <v>0</v>
      </c>
      <c r="DEJ16" s="29">
        <f t="shared" ref="DEJ16" si="504">DEJ17</f>
        <v>168</v>
      </c>
      <c r="DEK16" s="11" t="s">
        <v>257</v>
      </c>
      <c r="DEL16" s="12">
        <f>'Orçamento Sintético'!DEC19</f>
        <v>0</v>
      </c>
      <c r="DEM16" s="13">
        <f>'Orçamento Sintético'!DED19</f>
        <v>0</v>
      </c>
      <c r="DEN16" s="29">
        <f t="shared" ref="DEN16" si="505">DEN17</f>
        <v>168</v>
      </c>
      <c r="DEO16" s="11" t="s">
        <v>257</v>
      </c>
      <c r="DEP16" s="12">
        <f>'Orçamento Sintético'!DEG19</f>
        <v>0</v>
      </c>
      <c r="DEQ16" s="13">
        <f>'Orçamento Sintético'!DEH19</f>
        <v>0</v>
      </c>
      <c r="DER16" s="29">
        <f t="shared" ref="DER16" si="506">DER17</f>
        <v>168</v>
      </c>
      <c r="DES16" s="11" t="s">
        <v>257</v>
      </c>
      <c r="DET16" s="12">
        <f>'Orçamento Sintético'!DEK19</f>
        <v>0</v>
      </c>
      <c r="DEU16" s="13">
        <f>'Orçamento Sintético'!DEL19</f>
        <v>0</v>
      </c>
      <c r="DEV16" s="29">
        <f t="shared" ref="DEV16" si="507">DEV17</f>
        <v>168</v>
      </c>
      <c r="DEW16" s="11" t="s">
        <v>257</v>
      </c>
      <c r="DEX16" s="12">
        <f>'Orçamento Sintético'!DEO19</f>
        <v>0</v>
      </c>
      <c r="DEY16" s="13">
        <f>'Orçamento Sintético'!DEP19</f>
        <v>0</v>
      </c>
      <c r="DEZ16" s="29">
        <f t="shared" ref="DEZ16" si="508">DEZ17</f>
        <v>168</v>
      </c>
      <c r="DFA16" s="11" t="s">
        <v>257</v>
      </c>
      <c r="DFB16" s="12">
        <f>'Orçamento Sintético'!DES19</f>
        <v>0</v>
      </c>
      <c r="DFC16" s="13">
        <f>'Orçamento Sintético'!DET19</f>
        <v>0</v>
      </c>
      <c r="DFD16" s="29">
        <f t="shared" ref="DFD16" si="509">DFD17</f>
        <v>168</v>
      </c>
      <c r="DFE16" s="11" t="s">
        <v>257</v>
      </c>
      <c r="DFF16" s="12">
        <f>'Orçamento Sintético'!DEW19</f>
        <v>0</v>
      </c>
      <c r="DFG16" s="13">
        <f>'Orçamento Sintético'!DEX19</f>
        <v>0</v>
      </c>
      <c r="DFH16" s="29">
        <f t="shared" ref="DFH16" si="510">DFH17</f>
        <v>168</v>
      </c>
      <c r="DFI16" s="11" t="s">
        <v>257</v>
      </c>
      <c r="DFJ16" s="12">
        <f>'Orçamento Sintético'!DFA19</f>
        <v>0</v>
      </c>
      <c r="DFK16" s="13">
        <f>'Orçamento Sintético'!DFB19</f>
        <v>0</v>
      </c>
      <c r="DFL16" s="29">
        <f t="shared" ref="DFL16" si="511">DFL17</f>
        <v>168</v>
      </c>
      <c r="DFM16" s="11" t="s">
        <v>257</v>
      </c>
      <c r="DFN16" s="12">
        <f>'Orçamento Sintético'!DFE19</f>
        <v>0</v>
      </c>
      <c r="DFO16" s="13">
        <f>'Orçamento Sintético'!DFF19</f>
        <v>0</v>
      </c>
      <c r="DFP16" s="29">
        <f t="shared" ref="DFP16" si="512">DFP17</f>
        <v>168</v>
      </c>
      <c r="DFQ16" s="11" t="s">
        <v>257</v>
      </c>
      <c r="DFR16" s="12">
        <f>'Orçamento Sintético'!DFI19</f>
        <v>0</v>
      </c>
      <c r="DFS16" s="13">
        <f>'Orçamento Sintético'!DFJ19</f>
        <v>0</v>
      </c>
      <c r="DFT16" s="29">
        <f t="shared" ref="DFT16" si="513">DFT17</f>
        <v>168</v>
      </c>
      <c r="DFU16" s="11" t="s">
        <v>257</v>
      </c>
      <c r="DFV16" s="12">
        <f>'Orçamento Sintético'!DFM19</f>
        <v>0</v>
      </c>
      <c r="DFW16" s="13">
        <f>'Orçamento Sintético'!DFN19</f>
        <v>0</v>
      </c>
      <c r="DFX16" s="29">
        <f t="shared" ref="DFX16" si="514">DFX17</f>
        <v>168</v>
      </c>
      <c r="DFY16" s="11" t="s">
        <v>257</v>
      </c>
      <c r="DFZ16" s="12">
        <f>'Orçamento Sintético'!DFQ19</f>
        <v>0</v>
      </c>
      <c r="DGA16" s="13">
        <f>'Orçamento Sintético'!DFR19</f>
        <v>0</v>
      </c>
      <c r="DGB16" s="29">
        <f t="shared" ref="DGB16" si="515">DGB17</f>
        <v>168</v>
      </c>
      <c r="DGC16" s="11" t="s">
        <v>257</v>
      </c>
      <c r="DGD16" s="12">
        <f>'Orçamento Sintético'!DFU19</f>
        <v>0</v>
      </c>
      <c r="DGE16" s="13">
        <f>'Orçamento Sintético'!DFV19</f>
        <v>0</v>
      </c>
      <c r="DGF16" s="29">
        <f t="shared" ref="DGF16" si="516">DGF17</f>
        <v>168</v>
      </c>
      <c r="DGG16" s="11" t="s">
        <v>257</v>
      </c>
      <c r="DGH16" s="12">
        <f>'Orçamento Sintético'!DFY19</f>
        <v>0</v>
      </c>
      <c r="DGI16" s="13">
        <f>'Orçamento Sintético'!DFZ19</f>
        <v>0</v>
      </c>
      <c r="DGJ16" s="29">
        <f t="shared" ref="DGJ16" si="517">DGJ17</f>
        <v>168</v>
      </c>
      <c r="DGK16" s="11" t="s">
        <v>257</v>
      </c>
      <c r="DGL16" s="12">
        <f>'Orçamento Sintético'!DGC19</f>
        <v>0</v>
      </c>
      <c r="DGM16" s="13">
        <f>'Orçamento Sintético'!DGD19</f>
        <v>0</v>
      </c>
      <c r="DGN16" s="29">
        <f t="shared" ref="DGN16" si="518">DGN17</f>
        <v>168</v>
      </c>
      <c r="DGO16" s="11" t="s">
        <v>257</v>
      </c>
      <c r="DGP16" s="12">
        <f>'Orçamento Sintético'!DGG19</f>
        <v>0</v>
      </c>
      <c r="DGQ16" s="13">
        <f>'Orçamento Sintético'!DGH19</f>
        <v>0</v>
      </c>
      <c r="DGR16" s="29">
        <f t="shared" ref="DGR16" si="519">DGR17</f>
        <v>168</v>
      </c>
      <c r="DGS16" s="11" t="s">
        <v>257</v>
      </c>
      <c r="DGT16" s="12">
        <f>'Orçamento Sintético'!DGK19</f>
        <v>0</v>
      </c>
      <c r="DGU16" s="13">
        <f>'Orçamento Sintético'!DGL19</f>
        <v>0</v>
      </c>
      <c r="DGV16" s="29">
        <f t="shared" ref="DGV16" si="520">DGV17</f>
        <v>168</v>
      </c>
      <c r="DGW16" s="11" t="s">
        <v>257</v>
      </c>
      <c r="DGX16" s="12">
        <f>'Orçamento Sintético'!DGO19</f>
        <v>0</v>
      </c>
      <c r="DGY16" s="13">
        <f>'Orçamento Sintético'!DGP19</f>
        <v>0</v>
      </c>
      <c r="DGZ16" s="29">
        <f t="shared" ref="DGZ16" si="521">DGZ17</f>
        <v>168</v>
      </c>
      <c r="DHA16" s="11" t="s">
        <v>257</v>
      </c>
      <c r="DHB16" s="12">
        <f>'Orçamento Sintético'!DGS19</f>
        <v>0</v>
      </c>
      <c r="DHC16" s="13">
        <f>'Orçamento Sintético'!DGT19</f>
        <v>0</v>
      </c>
      <c r="DHD16" s="29">
        <f t="shared" ref="DHD16" si="522">DHD17</f>
        <v>168</v>
      </c>
      <c r="DHE16" s="11" t="s">
        <v>257</v>
      </c>
      <c r="DHF16" s="12">
        <f>'Orçamento Sintético'!DGW19</f>
        <v>0</v>
      </c>
      <c r="DHG16" s="13">
        <f>'Orçamento Sintético'!DGX19</f>
        <v>0</v>
      </c>
      <c r="DHH16" s="29">
        <f t="shared" ref="DHH16" si="523">DHH17</f>
        <v>168</v>
      </c>
      <c r="DHI16" s="11" t="s">
        <v>257</v>
      </c>
      <c r="DHJ16" s="12">
        <f>'Orçamento Sintético'!DHA19</f>
        <v>0</v>
      </c>
      <c r="DHK16" s="13">
        <f>'Orçamento Sintético'!DHB19</f>
        <v>0</v>
      </c>
      <c r="DHL16" s="29">
        <f t="shared" ref="DHL16" si="524">DHL17</f>
        <v>168</v>
      </c>
      <c r="DHM16" s="11" t="s">
        <v>257</v>
      </c>
      <c r="DHN16" s="12">
        <f>'Orçamento Sintético'!DHE19</f>
        <v>0</v>
      </c>
      <c r="DHO16" s="13">
        <f>'Orçamento Sintético'!DHF19</f>
        <v>0</v>
      </c>
      <c r="DHP16" s="29">
        <f t="shared" ref="DHP16" si="525">DHP17</f>
        <v>168</v>
      </c>
      <c r="DHQ16" s="11" t="s">
        <v>257</v>
      </c>
      <c r="DHR16" s="12">
        <f>'Orçamento Sintético'!DHI19</f>
        <v>0</v>
      </c>
      <c r="DHS16" s="13">
        <f>'Orçamento Sintético'!DHJ19</f>
        <v>0</v>
      </c>
      <c r="DHT16" s="29">
        <f t="shared" ref="DHT16" si="526">DHT17</f>
        <v>168</v>
      </c>
      <c r="DHU16" s="11" t="s">
        <v>257</v>
      </c>
      <c r="DHV16" s="12">
        <f>'Orçamento Sintético'!DHM19</f>
        <v>0</v>
      </c>
      <c r="DHW16" s="13">
        <f>'Orçamento Sintético'!DHN19</f>
        <v>0</v>
      </c>
      <c r="DHX16" s="29">
        <f t="shared" ref="DHX16" si="527">DHX17</f>
        <v>168</v>
      </c>
      <c r="DHY16" s="11" t="s">
        <v>257</v>
      </c>
      <c r="DHZ16" s="12">
        <f>'Orçamento Sintético'!DHQ19</f>
        <v>0</v>
      </c>
      <c r="DIA16" s="13">
        <f>'Orçamento Sintético'!DHR19</f>
        <v>0</v>
      </c>
      <c r="DIB16" s="29">
        <f t="shared" ref="DIB16" si="528">DIB17</f>
        <v>168</v>
      </c>
      <c r="DIC16" s="11" t="s">
        <v>257</v>
      </c>
      <c r="DID16" s="12">
        <f>'Orçamento Sintético'!DHU19</f>
        <v>0</v>
      </c>
      <c r="DIE16" s="13">
        <f>'Orçamento Sintético'!DHV19</f>
        <v>0</v>
      </c>
      <c r="DIF16" s="29">
        <f t="shared" ref="DIF16" si="529">DIF17</f>
        <v>168</v>
      </c>
      <c r="DIG16" s="11" t="s">
        <v>257</v>
      </c>
      <c r="DIH16" s="12">
        <f>'Orçamento Sintético'!DHY19</f>
        <v>0</v>
      </c>
      <c r="DII16" s="13">
        <f>'Orçamento Sintético'!DHZ19</f>
        <v>0</v>
      </c>
      <c r="DIJ16" s="29">
        <f t="shared" ref="DIJ16" si="530">DIJ17</f>
        <v>168</v>
      </c>
      <c r="DIK16" s="11" t="s">
        <v>257</v>
      </c>
      <c r="DIL16" s="12">
        <f>'Orçamento Sintético'!DIC19</f>
        <v>0</v>
      </c>
      <c r="DIM16" s="13">
        <f>'Orçamento Sintético'!DID19</f>
        <v>0</v>
      </c>
      <c r="DIN16" s="29">
        <f t="shared" ref="DIN16" si="531">DIN17</f>
        <v>168</v>
      </c>
      <c r="DIO16" s="11" t="s">
        <v>257</v>
      </c>
      <c r="DIP16" s="12">
        <f>'Orçamento Sintético'!DIG19</f>
        <v>0</v>
      </c>
      <c r="DIQ16" s="13">
        <f>'Orçamento Sintético'!DIH19</f>
        <v>0</v>
      </c>
      <c r="DIR16" s="29">
        <f t="shared" ref="DIR16" si="532">DIR17</f>
        <v>168</v>
      </c>
      <c r="DIS16" s="11" t="s">
        <v>257</v>
      </c>
      <c r="DIT16" s="12">
        <f>'Orçamento Sintético'!DIK19</f>
        <v>0</v>
      </c>
      <c r="DIU16" s="13">
        <f>'Orçamento Sintético'!DIL19</f>
        <v>0</v>
      </c>
      <c r="DIV16" s="29">
        <f t="shared" ref="DIV16" si="533">DIV17</f>
        <v>168</v>
      </c>
      <c r="DIW16" s="11" t="s">
        <v>257</v>
      </c>
      <c r="DIX16" s="12">
        <f>'Orçamento Sintético'!DIO19</f>
        <v>0</v>
      </c>
      <c r="DIY16" s="13">
        <f>'Orçamento Sintético'!DIP19</f>
        <v>0</v>
      </c>
      <c r="DIZ16" s="29">
        <f t="shared" ref="DIZ16" si="534">DIZ17</f>
        <v>168</v>
      </c>
      <c r="DJA16" s="11" t="s">
        <v>257</v>
      </c>
      <c r="DJB16" s="12">
        <f>'Orçamento Sintético'!DIS19</f>
        <v>0</v>
      </c>
      <c r="DJC16" s="13">
        <f>'Orçamento Sintético'!DIT19</f>
        <v>0</v>
      </c>
      <c r="DJD16" s="29">
        <f t="shared" ref="DJD16" si="535">DJD17</f>
        <v>168</v>
      </c>
      <c r="DJE16" s="11" t="s">
        <v>257</v>
      </c>
      <c r="DJF16" s="12">
        <f>'Orçamento Sintético'!DIW19</f>
        <v>0</v>
      </c>
      <c r="DJG16" s="13">
        <f>'Orçamento Sintético'!DIX19</f>
        <v>0</v>
      </c>
      <c r="DJH16" s="29">
        <f t="shared" ref="DJH16" si="536">DJH17</f>
        <v>168</v>
      </c>
      <c r="DJI16" s="11" t="s">
        <v>257</v>
      </c>
      <c r="DJJ16" s="12">
        <f>'Orçamento Sintético'!DJA19</f>
        <v>0</v>
      </c>
      <c r="DJK16" s="13">
        <f>'Orçamento Sintético'!DJB19</f>
        <v>0</v>
      </c>
      <c r="DJL16" s="29">
        <f t="shared" ref="DJL16" si="537">DJL17</f>
        <v>168</v>
      </c>
      <c r="DJM16" s="11" t="s">
        <v>257</v>
      </c>
      <c r="DJN16" s="12">
        <f>'Orçamento Sintético'!DJE19</f>
        <v>0</v>
      </c>
      <c r="DJO16" s="13">
        <f>'Orçamento Sintético'!DJF19</f>
        <v>0</v>
      </c>
      <c r="DJP16" s="29">
        <f t="shared" ref="DJP16" si="538">DJP17</f>
        <v>168</v>
      </c>
      <c r="DJQ16" s="11" t="s">
        <v>257</v>
      </c>
      <c r="DJR16" s="12">
        <f>'Orçamento Sintético'!DJI19</f>
        <v>0</v>
      </c>
      <c r="DJS16" s="13">
        <f>'Orçamento Sintético'!DJJ19</f>
        <v>0</v>
      </c>
      <c r="DJT16" s="29">
        <f t="shared" ref="DJT16" si="539">DJT17</f>
        <v>168</v>
      </c>
      <c r="DJU16" s="11" t="s">
        <v>257</v>
      </c>
      <c r="DJV16" s="12">
        <f>'Orçamento Sintético'!DJM19</f>
        <v>0</v>
      </c>
      <c r="DJW16" s="13">
        <f>'Orçamento Sintético'!DJN19</f>
        <v>0</v>
      </c>
      <c r="DJX16" s="29">
        <f t="shared" ref="DJX16" si="540">DJX17</f>
        <v>168</v>
      </c>
      <c r="DJY16" s="11" t="s">
        <v>257</v>
      </c>
      <c r="DJZ16" s="12">
        <f>'Orçamento Sintético'!DJQ19</f>
        <v>0</v>
      </c>
      <c r="DKA16" s="13">
        <f>'Orçamento Sintético'!DJR19</f>
        <v>0</v>
      </c>
      <c r="DKB16" s="29">
        <f t="shared" ref="DKB16" si="541">DKB17</f>
        <v>168</v>
      </c>
      <c r="DKC16" s="11" t="s">
        <v>257</v>
      </c>
      <c r="DKD16" s="12">
        <f>'Orçamento Sintético'!DJU19</f>
        <v>0</v>
      </c>
      <c r="DKE16" s="13">
        <f>'Orçamento Sintético'!DJV19</f>
        <v>0</v>
      </c>
      <c r="DKF16" s="29">
        <f t="shared" ref="DKF16" si="542">DKF17</f>
        <v>168</v>
      </c>
      <c r="DKG16" s="11" t="s">
        <v>257</v>
      </c>
      <c r="DKH16" s="12">
        <f>'Orçamento Sintético'!DJY19</f>
        <v>0</v>
      </c>
      <c r="DKI16" s="13">
        <f>'Orçamento Sintético'!DJZ19</f>
        <v>0</v>
      </c>
      <c r="DKJ16" s="29">
        <f t="shared" ref="DKJ16" si="543">DKJ17</f>
        <v>168</v>
      </c>
      <c r="DKK16" s="11" t="s">
        <v>257</v>
      </c>
      <c r="DKL16" s="12">
        <f>'Orçamento Sintético'!DKC19</f>
        <v>0</v>
      </c>
      <c r="DKM16" s="13">
        <f>'Orçamento Sintético'!DKD19</f>
        <v>0</v>
      </c>
      <c r="DKN16" s="29">
        <f t="shared" ref="DKN16" si="544">DKN17</f>
        <v>168</v>
      </c>
      <c r="DKO16" s="11" t="s">
        <v>257</v>
      </c>
      <c r="DKP16" s="12">
        <f>'Orçamento Sintético'!DKG19</f>
        <v>0</v>
      </c>
      <c r="DKQ16" s="13">
        <f>'Orçamento Sintético'!DKH19</f>
        <v>0</v>
      </c>
      <c r="DKR16" s="29">
        <f t="shared" ref="DKR16" si="545">DKR17</f>
        <v>168</v>
      </c>
      <c r="DKS16" s="11" t="s">
        <v>257</v>
      </c>
      <c r="DKT16" s="12">
        <f>'Orçamento Sintético'!DKK19</f>
        <v>0</v>
      </c>
      <c r="DKU16" s="13">
        <f>'Orçamento Sintético'!DKL19</f>
        <v>0</v>
      </c>
      <c r="DKV16" s="29">
        <f t="shared" ref="DKV16" si="546">DKV17</f>
        <v>168</v>
      </c>
      <c r="DKW16" s="11" t="s">
        <v>257</v>
      </c>
      <c r="DKX16" s="12">
        <f>'Orçamento Sintético'!DKO19</f>
        <v>0</v>
      </c>
      <c r="DKY16" s="13">
        <f>'Orçamento Sintético'!DKP19</f>
        <v>0</v>
      </c>
      <c r="DKZ16" s="29">
        <f t="shared" ref="DKZ16" si="547">DKZ17</f>
        <v>168</v>
      </c>
      <c r="DLA16" s="11" t="s">
        <v>257</v>
      </c>
      <c r="DLB16" s="12">
        <f>'Orçamento Sintético'!DKS19</f>
        <v>0</v>
      </c>
      <c r="DLC16" s="13">
        <f>'Orçamento Sintético'!DKT19</f>
        <v>0</v>
      </c>
      <c r="DLD16" s="29">
        <f t="shared" ref="DLD16" si="548">DLD17</f>
        <v>168</v>
      </c>
      <c r="DLE16" s="11" t="s">
        <v>257</v>
      </c>
      <c r="DLF16" s="12">
        <f>'Orçamento Sintético'!DKW19</f>
        <v>0</v>
      </c>
      <c r="DLG16" s="13">
        <f>'Orçamento Sintético'!DKX19</f>
        <v>0</v>
      </c>
      <c r="DLH16" s="29">
        <f t="shared" ref="DLH16" si="549">DLH17</f>
        <v>168</v>
      </c>
      <c r="DLI16" s="11" t="s">
        <v>257</v>
      </c>
      <c r="DLJ16" s="12">
        <f>'Orçamento Sintético'!DLA19</f>
        <v>0</v>
      </c>
      <c r="DLK16" s="13">
        <f>'Orçamento Sintético'!DLB19</f>
        <v>0</v>
      </c>
      <c r="DLL16" s="29">
        <f t="shared" ref="DLL16" si="550">DLL17</f>
        <v>168</v>
      </c>
      <c r="DLM16" s="11" t="s">
        <v>257</v>
      </c>
      <c r="DLN16" s="12">
        <f>'Orçamento Sintético'!DLE19</f>
        <v>0</v>
      </c>
      <c r="DLO16" s="13">
        <f>'Orçamento Sintético'!DLF19</f>
        <v>0</v>
      </c>
      <c r="DLP16" s="29">
        <f t="shared" ref="DLP16" si="551">DLP17</f>
        <v>168</v>
      </c>
      <c r="DLQ16" s="11" t="s">
        <v>257</v>
      </c>
      <c r="DLR16" s="12">
        <f>'Orçamento Sintético'!DLI19</f>
        <v>0</v>
      </c>
      <c r="DLS16" s="13">
        <f>'Orçamento Sintético'!DLJ19</f>
        <v>0</v>
      </c>
      <c r="DLT16" s="29">
        <f t="shared" ref="DLT16" si="552">DLT17</f>
        <v>168</v>
      </c>
      <c r="DLU16" s="11" t="s">
        <v>257</v>
      </c>
      <c r="DLV16" s="12">
        <f>'Orçamento Sintético'!DLM19</f>
        <v>0</v>
      </c>
      <c r="DLW16" s="13">
        <f>'Orçamento Sintético'!DLN19</f>
        <v>0</v>
      </c>
      <c r="DLX16" s="29">
        <f t="shared" ref="DLX16" si="553">DLX17</f>
        <v>168</v>
      </c>
      <c r="DLY16" s="11" t="s">
        <v>257</v>
      </c>
      <c r="DLZ16" s="12">
        <f>'Orçamento Sintético'!DLQ19</f>
        <v>0</v>
      </c>
      <c r="DMA16" s="13">
        <f>'Orçamento Sintético'!DLR19</f>
        <v>0</v>
      </c>
      <c r="DMB16" s="29">
        <f t="shared" ref="DMB16" si="554">DMB17</f>
        <v>168</v>
      </c>
      <c r="DMC16" s="11" t="s">
        <v>257</v>
      </c>
      <c r="DMD16" s="12">
        <f>'Orçamento Sintético'!DLU19</f>
        <v>0</v>
      </c>
      <c r="DME16" s="13">
        <f>'Orçamento Sintético'!DLV19</f>
        <v>0</v>
      </c>
      <c r="DMF16" s="29">
        <f t="shared" ref="DMF16" si="555">DMF17</f>
        <v>168</v>
      </c>
      <c r="DMG16" s="11" t="s">
        <v>257</v>
      </c>
      <c r="DMH16" s="12">
        <f>'Orçamento Sintético'!DLY19</f>
        <v>0</v>
      </c>
      <c r="DMI16" s="13">
        <f>'Orçamento Sintético'!DLZ19</f>
        <v>0</v>
      </c>
      <c r="DMJ16" s="29">
        <f t="shared" ref="DMJ16" si="556">DMJ17</f>
        <v>168</v>
      </c>
      <c r="DMK16" s="11" t="s">
        <v>257</v>
      </c>
      <c r="DML16" s="12">
        <f>'Orçamento Sintético'!DMC19</f>
        <v>0</v>
      </c>
      <c r="DMM16" s="13">
        <f>'Orçamento Sintético'!DMD19</f>
        <v>0</v>
      </c>
      <c r="DMN16" s="29">
        <f t="shared" ref="DMN16" si="557">DMN17</f>
        <v>168</v>
      </c>
      <c r="DMO16" s="11" t="s">
        <v>257</v>
      </c>
      <c r="DMP16" s="12">
        <f>'Orçamento Sintético'!DMG19</f>
        <v>0</v>
      </c>
      <c r="DMQ16" s="13">
        <f>'Orçamento Sintético'!DMH19</f>
        <v>0</v>
      </c>
      <c r="DMR16" s="29">
        <f t="shared" ref="DMR16" si="558">DMR17</f>
        <v>168</v>
      </c>
      <c r="DMS16" s="11" t="s">
        <v>257</v>
      </c>
      <c r="DMT16" s="12">
        <f>'Orçamento Sintético'!DMK19</f>
        <v>0</v>
      </c>
      <c r="DMU16" s="13">
        <f>'Orçamento Sintético'!DML19</f>
        <v>0</v>
      </c>
      <c r="DMV16" s="29">
        <f t="shared" ref="DMV16" si="559">DMV17</f>
        <v>168</v>
      </c>
      <c r="DMW16" s="11" t="s">
        <v>257</v>
      </c>
      <c r="DMX16" s="12">
        <f>'Orçamento Sintético'!DMO19</f>
        <v>0</v>
      </c>
      <c r="DMY16" s="13">
        <f>'Orçamento Sintético'!DMP19</f>
        <v>0</v>
      </c>
      <c r="DMZ16" s="29">
        <f t="shared" ref="DMZ16" si="560">DMZ17</f>
        <v>168</v>
      </c>
      <c r="DNA16" s="11" t="s">
        <v>257</v>
      </c>
      <c r="DNB16" s="12">
        <f>'Orçamento Sintético'!DMS19</f>
        <v>0</v>
      </c>
      <c r="DNC16" s="13">
        <f>'Orçamento Sintético'!DMT19</f>
        <v>0</v>
      </c>
      <c r="DND16" s="29">
        <f t="shared" ref="DND16" si="561">DND17</f>
        <v>168</v>
      </c>
      <c r="DNE16" s="11" t="s">
        <v>257</v>
      </c>
      <c r="DNF16" s="12">
        <f>'Orçamento Sintético'!DMW19</f>
        <v>0</v>
      </c>
      <c r="DNG16" s="13">
        <f>'Orçamento Sintético'!DMX19</f>
        <v>0</v>
      </c>
      <c r="DNH16" s="29">
        <f t="shared" ref="DNH16" si="562">DNH17</f>
        <v>168</v>
      </c>
      <c r="DNI16" s="11" t="s">
        <v>257</v>
      </c>
      <c r="DNJ16" s="12">
        <f>'Orçamento Sintético'!DNA19</f>
        <v>0</v>
      </c>
      <c r="DNK16" s="13">
        <f>'Orçamento Sintético'!DNB19</f>
        <v>0</v>
      </c>
      <c r="DNL16" s="29">
        <f t="shared" ref="DNL16" si="563">DNL17</f>
        <v>168</v>
      </c>
      <c r="DNM16" s="11" t="s">
        <v>257</v>
      </c>
      <c r="DNN16" s="12">
        <f>'Orçamento Sintético'!DNE19</f>
        <v>0</v>
      </c>
      <c r="DNO16" s="13">
        <f>'Orçamento Sintético'!DNF19</f>
        <v>0</v>
      </c>
      <c r="DNP16" s="29">
        <f t="shared" ref="DNP16" si="564">DNP17</f>
        <v>168</v>
      </c>
      <c r="DNQ16" s="11" t="s">
        <v>257</v>
      </c>
      <c r="DNR16" s="12">
        <f>'Orçamento Sintético'!DNI19</f>
        <v>0</v>
      </c>
      <c r="DNS16" s="13">
        <f>'Orçamento Sintético'!DNJ19</f>
        <v>0</v>
      </c>
      <c r="DNT16" s="29">
        <f t="shared" ref="DNT16" si="565">DNT17</f>
        <v>168</v>
      </c>
      <c r="DNU16" s="11" t="s">
        <v>257</v>
      </c>
      <c r="DNV16" s="12">
        <f>'Orçamento Sintético'!DNM19</f>
        <v>0</v>
      </c>
      <c r="DNW16" s="13">
        <f>'Orçamento Sintético'!DNN19</f>
        <v>0</v>
      </c>
      <c r="DNX16" s="29">
        <f t="shared" ref="DNX16" si="566">DNX17</f>
        <v>168</v>
      </c>
      <c r="DNY16" s="11" t="s">
        <v>257</v>
      </c>
      <c r="DNZ16" s="12">
        <f>'Orçamento Sintético'!DNQ19</f>
        <v>0</v>
      </c>
      <c r="DOA16" s="13">
        <f>'Orçamento Sintético'!DNR19</f>
        <v>0</v>
      </c>
      <c r="DOB16" s="29">
        <f t="shared" ref="DOB16" si="567">DOB17</f>
        <v>168</v>
      </c>
      <c r="DOC16" s="11" t="s">
        <v>257</v>
      </c>
      <c r="DOD16" s="12">
        <f>'Orçamento Sintético'!DNU19</f>
        <v>0</v>
      </c>
      <c r="DOE16" s="13">
        <f>'Orçamento Sintético'!DNV19</f>
        <v>0</v>
      </c>
      <c r="DOF16" s="29">
        <f t="shared" ref="DOF16" si="568">DOF17</f>
        <v>168</v>
      </c>
      <c r="DOG16" s="11" t="s">
        <v>257</v>
      </c>
      <c r="DOH16" s="12">
        <f>'Orçamento Sintético'!DNY19</f>
        <v>0</v>
      </c>
      <c r="DOI16" s="13">
        <f>'Orçamento Sintético'!DNZ19</f>
        <v>0</v>
      </c>
      <c r="DOJ16" s="29">
        <f t="shared" ref="DOJ16" si="569">DOJ17</f>
        <v>168</v>
      </c>
      <c r="DOK16" s="11" t="s">
        <v>257</v>
      </c>
      <c r="DOL16" s="12">
        <f>'Orçamento Sintético'!DOC19</f>
        <v>0</v>
      </c>
      <c r="DOM16" s="13">
        <f>'Orçamento Sintético'!DOD19</f>
        <v>0</v>
      </c>
      <c r="DON16" s="29">
        <f t="shared" ref="DON16" si="570">DON17</f>
        <v>168</v>
      </c>
      <c r="DOO16" s="11" t="s">
        <v>257</v>
      </c>
      <c r="DOP16" s="12">
        <f>'Orçamento Sintético'!DOG19</f>
        <v>0</v>
      </c>
      <c r="DOQ16" s="13">
        <f>'Orçamento Sintético'!DOH19</f>
        <v>0</v>
      </c>
      <c r="DOR16" s="29">
        <f t="shared" ref="DOR16" si="571">DOR17</f>
        <v>168</v>
      </c>
      <c r="DOS16" s="11" t="s">
        <v>257</v>
      </c>
      <c r="DOT16" s="12">
        <f>'Orçamento Sintético'!DOK19</f>
        <v>0</v>
      </c>
      <c r="DOU16" s="13">
        <f>'Orçamento Sintético'!DOL19</f>
        <v>0</v>
      </c>
      <c r="DOV16" s="29">
        <f t="shared" ref="DOV16" si="572">DOV17</f>
        <v>168</v>
      </c>
      <c r="DOW16" s="11" t="s">
        <v>257</v>
      </c>
      <c r="DOX16" s="12">
        <f>'Orçamento Sintético'!DOO19</f>
        <v>0</v>
      </c>
      <c r="DOY16" s="13">
        <f>'Orçamento Sintético'!DOP19</f>
        <v>0</v>
      </c>
      <c r="DOZ16" s="29">
        <f t="shared" ref="DOZ16" si="573">DOZ17</f>
        <v>168</v>
      </c>
      <c r="DPA16" s="11" t="s">
        <v>257</v>
      </c>
      <c r="DPB16" s="12">
        <f>'Orçamento Sintético'!DOS19</f>
        <v>0</v>
      </c>
      <c r="DPC16" s="13">
        <f>'Orçamento Sintético'!DOT19</f>
        <v>0</v>
      </c>
      <c r="DPD16" s="29">
        <f t="shared" ref="DPD16" si="574">DPD17</f>
        <v>168</v>
      </c>
      <c r="DPE16" s="11" t="s">
        <v>257</v>
      </c>
      <c r="DPF16" s="12">
        <f>'Orçamento Sintético'!DOW19</f>
        <v>0</v>
      </c>
      <c r="DPG16" s="13">
        <f>'Orçamento Sintético'!DOX19</f>
        <v>0</v>
      </c>
      <c r="DPH16" s="29">
        <f t="shared" ref="DPH16" si="575">DPH17</f>
        <v>168</v>
      </c>
      <c r="DPI16" s="11" t="s">
        <v>257</v>
      </c>
      <c r="DPJ16" s="12">
        <f>'Orçamento Sintético'!DPA19</f>
        <v>0</v>
      </c>
      <c r="DPK16" s="13">
        <f>'Orçamento Sintético'!DPB19</f>
        <v>0</v>
      </c>
      <c r="DPL16" s="29">
        <f t="shared" ref="DPL16" si="576">DPL17</f>
        <v>168</v>
      </c>
      <c r="DPM16" s="11" t="s">
        <v>257</v>
      </c>
      <c r="DPN16" s="12">
        <f>'Orçamento Sintético'!DPE19</f>
        <v>0</v>
      </c>
      <c r="DPO16" s="13">
        <f>'Orçamento Sintético'!DPF19</f>
        <v>0</v>
      </c>
      <c r="DPP16" s="29">
        <f t="shared" ref="DPP16" si="577">DPP17</f>
        <v>168</v>
      </c>
      <c r="DPQ16" s="11" t="s">
        <v>257</v>
      </c>
      <c r="DPR16" s="12">
        <f>'Orçamento Sintético'!DPI19</f>
        <v>0</v>
      </c>
      <c r="DPS16" s="13">
        <f>'Orçamento Sintético'!DPJ19</f>
        <v>0</v>
      </c>
      <c r="DPT16" s="29">
        <f t="shared" ref="DPT16" si="578">DPT17</f>
        <v>168</v>
      </c>
      <c r="DPU16" s="11" t="s">
        <v>257</v>
      </c>
      <c r="DPV16" s="12">
        <f>'Orçamento Sintético'!DPM19</f>
        <v>0</v>
      </c>
      <c r="DPW16" s="13">
        <f>'Orçamento Sintético'!DPN19</f>
        <v>0</v>
      </c>
      <c r="DPX16" s="29">
        <f t="shared" ref="DPX16" si="579">DPX17</f>
        <v>168</v>
      </c>
      <c r="DPY16" s="11" t="s">
        <v>257</v>
      </c>
      <c r="DPZ16" s="12">
        <f>'Orçamento Sintético'!DPQ19</f>
        <v>0</v>
      </c>
      <c r="DQA16" s="13">
        <f>'Orçamento Sintético'!DPR19</f>
        <v>0</v>
      </c>
      <c r="DQB16" s="29">
        <f t="shared" ref="DQB16" si="580">DQB17</f>
        <v>168</v>
      </c>
      <c r="DQC16" s="11" t="s">
        <v>257</v>
      </c>
      <c r="DQD16" s="12">
        <f>'Orçamento Sintético'!DPU19</f>
        <v>0</v>
      </c>
      <c r="DQE16" s="13">
        <f>'Orçamento Sintético'!DPV19</f>
        <v>0</v>
      </c>
      <c r="DQF16" s="29">
        <f t="shared" ref="DQF16" si="581">DQF17</f>
        <v>168</v>
      </c>
      <c r="DQG16" s="11" t="s">
        <v>257</v>
      </c>
      <c r="DQH16" s="12">
        <f>'Orçamento Sintético'!DPY19</f>
        <v>0</v>
      </c>
      <c r="DQI16" s="13">
        <f>'Orçamento Sintético'!DPZ19</f>
        <v>0</v>
      </c>
      <c r="DQJ16" s="29">
        <f t="shared" ref="DQJ16" si="582">DQJ17</f>
        <v>168</v>
      </c>
      <c r="DQK16" s="11" t="s">
        <v>257</v>
      </c>
      <c r="DQL16" s="12">
        <f>'Orçamento Sintético'!DQC19</f>
        <v>0</v>
      </c>
      <c r="DQM16" s="13">
        <f>'Orçamento Sintético'!DQD19</f>
        <v>0</v>
      </c>
      <c r="DQN16" s="29">
        <f t="shared" ref="DQN16" si="583">DQN17</f>
        <v>168</v>
      </c>
      <c r="DQO16" s="11" t="s">
        <v>257</v>
      </c>
      <c r="DQP16" s="12">
        <f>'Orçamento Sintético'!DQG19</f>
        <v>0</v>
      </c>
      <c r="DQQ16" s="13">
        <f>'Orçamento Sintético'!DQH19</f>
        <v>0</v>
      </c>
      <c r="DQR16" s="29">
        <f t="shared" ref="DQR16" si="584">DQR17</f>
        <v>168</v>
      </c>
      <c r="DQS16" s="11" t="s">
        <v>257</v>
      </c>
      <c r="DQT16" s="12">
        <f>'Orçamento Sintético'!DQK19</f>
        <v>0</v>
      </c>
      <c r="DQU16" s="13">
        <f>'Orçamento Sintético'!DQL19</f>
        <v>0</v>
      </c>
      <c r="DQV16" s="29">
        <f t="shared" ref="DQV16" si="585">DQV17</f>
        <v>168</v>
      </c>
      <c r="DQW16" s="11" t="s">
        <v>257</v>
      </c>
      <c r="DQX16" s="12">
        <f>'Orçamento Sintético'!DQO19</f>
        <v>0</v>
      </c>
      <c r="DQY16" s="13">
        <f>'Orçamento Sintético'!DQP19</f>
        <v>0</v>
      </c>
      <c r="DQZ16" s="29">
        <f t="shared" ref="DQZ16" si="586">DQZ17</f>
        <v>168</v>
      </c>
      <c r="DRA16" s="11" t="s">
        <v>257</v>
      </c>
      <c r="DRB16" s="12">
        <f>'Orçamento Sintético'!DQS19</f>
        <v>0</v>
      </c>
      <c r="DRC16" s="13">
        <f>'Orçamento Sintético'!DQT19</f>
        <v>0</v>
      </c>
      <c r="DRD16" s="29">
        <f t="shared" ref="DRD16" si="587">DRD17</f>
        <v>168</v>
      </c>
      <c r="DRE16" s="11" t="s">
        <v>257</v>
      </c>
      <c r="DRF16" s="12">
        <f>'Orçamento Sintético'!DQW19</f>
        <v>0</v>
      </c>
      <c r="DRG16" s="13">
        <f>'Orçamento Sintético'!DQX19</f>
        <v>0</v>
      </c>
      <c r="DRH16" s="29">
        <f t="shared" ref="DRH16" si="588">DRH17</f>
        <v>168</v>
      </c>
      <c r="DRI16" s="11" t="s">
        <v>257</v>
      </c>
      <c r="DRJ16" s="12">
        <f>'Orçamento Sintético'!DRA19</f>
        <v>0</v>
      </c>
      <c r="DRK16" s="13">
        <f>'Orçamento Sintético'!DRB19</f>
        <v>0</v>
      </c>
      <c r="DRL16" s="29">
        <f t="shared" ref="DRL16" si="589">DRL17</f>
        <v>168</v>
      </c>
      <c r="DRM16" s="11" t="s">
        <v>257</v>
      </c>
      <c r="DRN16" s="12">
        <f>'Orçamento Sintético'!DRE19</f>
        <v>0</v>
      </c>
      <c r="DRO16" s="13">
        <f>'Orçamento Sintético'!DRF19</f>
        <v>0</v>
      </c>
      <c r="DRP16" s="29">
        <f t="shared" ref="DRP16" si="590">DRP17</f>
        <v>168</v>
      </c>
      <c r="DRQ16" s="11" t="s">
        <v>257</v>
      </c>
      <c r="DRR16" s="12">
        <f>'Orçamento Sintético'!DRI19</f>
        <v>0</v>
      </c>
      <c r="DRS16" s="13">
        <f>'Orçamento Sintético'!DRJ19</f>
        <v>0</v>
      </c>
      <c r="DRT16" s="29">
        <f t="shared" ref="DRT16" si="591">DRT17</f>
        <v>168</v>
      </c>
      <c r="DRU16" s="11" t="s">
        <v>257</v>
      </c>
      <c r="DRV16" s="12">
        <f>'Orçamento Sintético'!DRM19</f>
        <v>0</v>
      </c>
      <c r="DRW16" s="13">
        <f>'Orçamento Sintético'!DRN19</f>
        <v>0</v>
      </c>
      <c r="DRX16" s="29">
        <f t="shared" ref="DRX16" si="592">DRX17</f>
        <v>168</v>
      </c>
      <c r="DRY16" s="11" t="s">
        <v>257</v>
      </c>
      <c r="DRZ16" s="12">
        <f>'Orçamento Sintético'!DRQ19</f>
        <v>0</v>
      </c>
      <c r="DSA16" s="13">
        <f>'Orçamento Sintético'!DRR19</f>
        <v>0</v>
      </c>
      <c r="DSB16" s="29">
        <f t="shared" ref="DSB16" si="593">DSB17</f>
        <v>168</v>
      </c>
      <c r="DSC16" s="11" t="s">
        <v>257</v>
      </c>
      <c r="DSD16" s="12">
        <f>'Orçamento Sintético'!DRU19</f>
        <v>0</v>
      </c>
      <c r="DSE16" s="13">
        <f>'Orçamento Sintético'!DRV19</f>
        <v>0</v>
      </c>
      <c r="DSF16" s="29">
        <f t="shared" ref="DSF16" si="594">DSF17</f>
        <v>168</v>
      </c>
      <c r="DSG16" s="11" t="s">
        <v>257</v>
      </c>
      <c r="DSH16" s="12">
        <f>'Orçamento Sintético'!DRY19</f>
        <v>0</v>
      </c>
      <c r="DSI16" s="13">
        <f>'Orçamento Sintético'!DRZ19</f>
        <v>0</v>
      </c>
      <c r="DSJ16" s="29">
        <f t="shared" ref="DSJ16" si="595">DSJ17</f>
        <v>168</v>
      </c>
      <c r="DSK16" s="11" t="s">
        <v>257</v>
      </c>
      <c r="DSL16" s="12">
        <f>'Orçamento Sintético'!DSC19</f>
        <v>0</v>
      </c>
      <c r="DSM16" s="13">
        <f>'Orçamento Sintético'!DSD19</f>
        <v>0</v>
      </c>
      <c r="DSN16" s="29">
        <f t="shared" ref="DSN16" si="596">DSN17</f>
        <v>168</v>
      </c>
      <c r="DSO16" s="11" t="s">
        <v>257</v>
      </c>
      <c r="DSP16" s="12">
        <f>'Orçamento Sintético'!DSG19</f>
        <v>0</v>
      </c>
      <c r="DSQ16" s="13">
        <f>'Orçamento Sintético'!DSH19</f>
        <v>0</v>
      </c>
      <c r="DSR16" s="29">
        <f t="shared" ref="DSR16" si="597">DSR17</f>
        <v>168</v>
      </c>
      <c r="DSS16" s="11" t="s">
        <v>257</v>
      </c>
      <c r="DST16" s="12">
        <f>'Orçamento Sintético'!DSK19</f>
        <v>0</v>
      </c>
      <c r="DSU16" s="13">
        <f>'Orçamento Sintético'!DSL19</f>
        <v>0</v>
      </c>
      <c r="DSV16" s="29">
        <f t="shared" ref="DSV16" si="598">DSV17</f>
        <v>168</v>
      </c>
      <c r="DSW16" s="11" t="s">
        <v>257</v>
      </c>
      <c r="DSX16" s="12">
        <f>'Orçamento Sintético'!DSO19</f>
        <v>0</v>
      </c>
      <c r="DSY16" s="13">
        <f>'Orçamento Sintético'!DSP19</f>
        <v>0</v>
      </c>
      <c r="DSZ16" s="29">
        <f t="shared" ref="DSZ16" si="599">DSZ17</f>
        <v>168</v>
      </c>
      <c r="DTA16" s="11" t="s">
        <v>257</v>
      </c>
      <c r="DTB16" s="12">
        <f>'Orçamento Sintético'!DSS19</f>
        <v>0</v>
      </c>
      <c r="DTC16" s="13">
        <f>'Orçamento Sintético'!DST19</f>
        <v>0</v>
      </c>
      <c r="DTD16" s="29">
        <f t="shared" ref="DTD16" si="600">DTD17</f>
        <v>168</v>
      </c>
      <c r="DTE16" s="11" t="s">
        <v>257</v>
      </c>
      <c r="DTF16" s="12">
        <f>'Orçamento Sintético'!DSW19</f>
        <v>0</v>
      </c>
      <c r="DTG16" s="13">
        <f>'Orçamento Sintético'!DSX19</f>
        <v>0</v>
      </c>
      <c r="DTH16" s="29">
        <f t="shared" ref="DTH16" si="601">DTH17</f>
        <v>168</v>
      </c>
      <c r="DTI16" s="11" t="s">
        <v>257</v>
      </c>
      <c r="DTJ16" s="12">
        <f>'Orçamento Sintético'!DTA19</f>
        <v>0</v>
      </c>
      <c r="DTK16" s="13">
        <f>'Orçamento Sintético'!DTB19</f>
        <v>0</v>
      </c>
      <c r="DTL16" s="29">
        <f t="shared" ref="DTL16" si="602">DTL17</f>
        <v>168</v>
      </c>
      <c r="DTM16" s="11" t="s">
        <v>257</v>
      </c>
      <c r="DTN16" s="12">
        <f>'Orçamento Sintético'!DTE19</f>
        <v>0</v>
      </c>
      <c r="DTO16" s="13">
        <f>'Orçamento Sintético'!DTF19</f>
        <v>0</v>
      </c>
      <c r="DTP16" s="29">
        <f t="shared" ref="DTP16" si="603">DTP17</f>
        <v>168</v>
      </c>
      <c r="DTQ16" s="11" t="s">
        <v>257</v>
      </c>
      <c r="DTR16" s="12">
        <f>'Orçamento Sintético'!DTI19</f>
        <v>0</v>
      </c>
      <c r="DTS16" s="13">
        <f>'Orçamento Sintético'!DTJ19</f>
        <v>0</v>
      </c>
      <c r="DTT16" s="29">
        <f t="shared" ref="DTT16" si="604">DTT17</f>
        <v>168</v>
      </c>
      <c r="DTU16" s="11" t="s">
        <v>257</v>
      </c>
      <c r="DTV16" s="12">
        <f>'Orçamento Sintético'!DTM19</f>
        <v>0</v>
      </c>
      <c r="DTW16" s="13">
        <f>'Orçamento Sintético'!DTN19</f>
        <v>0</v>
      </c>
      <c r="DTX16" s="29">
        <f t="shared" ref="DTX16" si="605">DTX17</f>
        <v>168</v>
      </c>
      <c r="DTY16" s="11" t="s">
        <v>257</v>
      </c>
      <c r="DTZ16" s="12">
        <f>'Orçamento Sintético'!DTQ19</f>
        <v>0</v>
      </c>
      <c r="DUA16" s="13">
        <f>'Orçamento Sintético'!DTR19</f>
        <v>0</v>
      </c>
      <c r="DUB16" s="29">
        <f t="shared" ref="DUB16" si="606">DUB17</f>
        <v>168</v>
      </c>
      <c r="DUC16" s="11" t="s">
        <v>257</v>
      </c>
      <c r="DUD16" s="12">
        <f>'Orçamento Sintético'!DTU19</f>
        <v>0</v>
      </c>
      <c r="DUE16" s="13">
        <f>'Orçamento Sintético'!DTV19</f>
        <v>0</v>
      </c>
      <c r="DUF16" s="29">
        <f t="shared" ref="DUF16" si="607">DUF17</f>
        <v>168</v>
      </c>
      <c r="DUG16" s="11" t="s">
        <v>257</v>
      </c>
      <c r="DUH16" s="12">
        <f>'Orçamento Sintético'!DTY19</f>
        <v>0</v>
      </c>
      <c r="DUI16" s="13">
        <f>'Orçamento Sintético'!DTZ19</f>
        <v>0</v>
      </c>
      <c r="DUJ16" s="29">
        <f t="shared" ref="DUJ16" si="608">DUJ17</f>
        <v>168</v>
      </c>
      <c r="DUK16" s="11" t="s">
        <v>257</v>
      </c>
      <c r="DUL16" s="12">
        <f>'Orçamento Sintético'!DUC19</f>
        <v>0</v>
      </c>
      <c r="DUM16" s="13">
        <f>'Orçamento Sintético'!DUD19</f>
        <v>0</v>
      </c>
      <c r="DUN16" s="29">
        <f t="shared" ref="DUN16" si="609">DUN17</f>
        <v>168</v>
      </c>
      <c r="DUO16" s="11" t="s">
        <v>257</v>
      </c>
      <c r="DUP16" s="12">
        <f>'Orçamento Sintético'!DUG19</f>
        <v>0</v>
      </c>
      <c r="DUQ16" s="13">
        <f>'Orçamento Sintético'!DUH19</f>
        <v>0</v>
      </c>
      <c r="DUR16" s="29">
        <f t="shared" ref="DUR16" si="610">DUR17</f>
        <v>168</v>
      </c>
      <c r="DUS16" s="11" t="s">
        <v>257</v>
      </c>
      <c r="DUT16" s="12">
        <f>'Orçamento Sintético'!DUK19</f>
        <v>0</v>
      </c>
      <c r="DUU16" s="13">
        <f>'Orçamento Sintético'!DUL19</f>
        <v>0</v>
      </c>
      <c r="DUV16" s="29">
        <f t="shared" ref="DUV16" si="611">DUV17</f>
        <v>168</v>
      </c>
      <c r="DUW16" s="11" t="s">
        <v>257</v>
      </c>
      <c r="DUX16" s="12">
        <f>'Orçamento Sintético'!DUO19</f>
        <v>0</v>
      </c>
      <c r="DUY16" s="13">
        <f>'Orçamento Sintético'!DUP19</f>
        <v>0</v>
      </c>
      <c r="DUZ16" s="29">
        <f t="shared" ref="DUZ16" si="612">DUZ17</f>
        <v>168</v>
      </c>
      <c r="DVA16" s="11" t="s">
        <v>257</v>
      </c>
      <c r="DVB16" s="12">
        <f>'Orçamento Sintético'!DUS19</f>
        <v>0</v>
      </c>
      <c r="DVC16" s="13">
        <f>'Orçamento Sintético'!DUT19</f>
        <v>0</v>
      </c>
      <c r="DVD16" s="29">
        <f t="shared" ref="DVD16" si="613">DVD17</f>
        <v>168</v>
      </c>
      <c r="DVE16" s="11" t="s">
        <v>257</v>
      </c>
      <c r="DVF16" s="12">
        <f>'Orçamento Sintético'!DUW19</f>
        <v>0</v>
      </c>
      <c r="DVG16" s="13">
        <f>'Orçamento Sintético'!DUX19</f>
        <v>0</v>
      </c>
      <c r="DVH16" s="29">
        <f t="shared" ref="DVH16" si="614">DVH17</f>
        <v>168</v>
      </c>
      <c r="DVI16" s="11" t="s">
        <v>257</v>
      </c>
      <c r="DVJ16" s="12">
        <f>'Orçamento Sintético'!DVA19</f>
        <v>0</v>
      </c>
      <c r="DVK16" s="13">
        <f>'Orçamento Sintético'!DVB19</f>
        <v>0</v>
      </c>
      <c r="DVL16" s="29">
        <f t="shared" ref="DVL16" si="615">DVL17</f>
        <v>168</v>
      </c>
      <c r="DVM16" s="11" t="s">
        <v>257</v>
      </c>
      <c r="DVN16" s="12">
        <f>'Orçamento Sintético'!DVE19</f>
        <v>0</v>
      </c>
      <c r="DVO16" s="13">
        <f>'Orçamento Sintético'!DVF19</f>
        <v>0</v>
      </c>
      <c r="DVP16" s="29">
        <f t="shared" ref="DVP16" si="616">DVP17</f>
        <v>168</v>
      </c>
      <c r="DVQ16" s="11" t="s">
        <v>257</v>
      </c>
      <c r="DVR16" s="12">
        <f>'Orçamento Sintético'!DVI19</f>
        <v>0</v>
      </c>
      <c r="DVS16" s="13">
        <f>'Orçamento Sintético'!DVJ19</f>
        <v>0</v>
      </c>
      <c r="DVT16" s="29">
        <f t="shared" ref="DVT16" si="617">DVT17</f>
        <v>168</v>
      </c>
      <c r="DVU16" s="11" t="s">
        <v>257</v>
      </c>
      <c r="DVV16" s="12">
        <f>'Orçamento Sintético'!DVM19</f>
        <v>0</v>
      </c>
      <c r="DVW16" s="13">
        <f>'Orçamento Sintético'!DVN19</f>
        <v>0</v>
      </c>
      <c r="DVX16" s="29">
        <f t="shared" ref="DVX16" si="618">DVX17</f>
        <v>168</v>
      </c>
      <c r="DVY16" s="11" t="s">
        <v>257</v>
      </c>
      <c r="DVZ16" s="12">
        <f>'Orçamento Sintético'!DVQ19</f>
        <v>0</v>
      </c>
      <c r="DWA16" s="13">
        <f>'Orçamento Sintético'!DVR19</f>
        <v>0</v>
      </c>
      <c r="DWB16" s="29">
        <f t="shared" ref="DWB16" si="619">DWB17</f>
        <v>168</v>
      </c>
      <c r="DWC16" s="11" t="s">
        <v>257</v>
      </c>
      <c r="DWD16" s="12">
        <f>'Orçamento Sintético'!DVU19</f>
        <v>0</v>
      </c>
      <c r="DWE16" s="13">
        <f>'Orçamento Sintético'!DVV19</f>
        <v>0</v>
      </c>
      <c r="DWF16" s="29">
        <f t="shared" ref="DWF16" si="620">DWF17</f>
        <v>168</v>
      </c>
      <c r="DWG16" s="11" t="s">
        <v>257</v>
      </c>
      <c r="DWH16" s="12">
        <f>'Orçamento Sintético'!DVY19</f>
        <v>0</v>
      </c>
      <c r="DWI16" s="13">
        <f>'Orçamento Sintético'!DVZ19</f>
        <v>0</v>
      </c>
      <c r="DWJ16" s="29">
        <f t="shared" ref="DWJ16" si="621">DWJ17</f>
        <v>168</v>
      </c>
      <c r="DWK16" s="11" t="s">
        <v>257</v>
      </c>
      <c r="DWL16" s="12">
        <f>'Orçamento Sintético'!DWC19</f>
        <v>0</v>
      </c>
      <c r="DWM16" s="13">
        <f>'Orçamento Sintético'!DWD19</f>
        <v>0</v>
      </c>
      <c r="DWN16" s="29">
        <f t="shared" ref="DWN16" si="622">DWN17</f>
        <v>168</v>
      </c>
      <c r="DWO16" s="11" t="s">
        <v>257</v>
      </c>
      <c r="DWP16" s="12">
        <f>'Orçamento Sintético'!DWG19</f>
        <v>0</v>
      </c>
      <c r="DWQ16" s="13">
        <f>'Orçamento Sintético'!DWH19</f>
        <v>0</v>
      </c>
      <c r="DWR16" s="29">
        <f t="shared" ref="DWR16" si="623">DWR17</f>
        <v>168</v>
      </c>
      <c r="DWS16" s="11" t="s">
        <v>257</v>
      </c>
      <c r="DWT16" s="12">
        <f>'Orçamento Sintético'!DWK19</f>
        <v>0</v>
      </c>
      <c r="DWU16" s="13">
        <f>'Orçamento Sintético'!DWL19</f>
        <v>0</v>
      </c>
      <c r="DWV16" s="29">
        <f t="shared" ref="DWV16" si="624">DWV17</f>
        <v>168</v>
      </c>
      <c r="DWW16" s="11" t="s">
        <v>257</v>
      </c>
      <c r="DWX16" s="12">
        <f>'Orçamento Sintético'!DWO19</f>
        <v>0</v>
      </c>
      <c r="DWY16" s="13">
        <f>'Orçamento Sintético'!DWP19</f>
        <v>0</v>
      </c>
      <c r="DWZ16" s="29">
        <f t="shared" ref="DWZ16" si="625">DWZ17</f>
        <v>168</v>
      </c>
      <c r="DXA16" s="11" t="s">
        <v>257</v>
      </c>
      <c r="DXB16" s="12">
        <f>'Orçamento Sintético'!DWS19</f>
        <v>0</v>
      </c>
      <c r="DXC16" s="13">
        <f>'Orçamento Sintético'!DWT19</f>
        <v>0</v>
      </c>
      <c r="DXD16" s="29">
        <f t="shared" ref="DXD16" si="626">DXD17</f>
        <v>168</v>
      </c>
      <c r="DXE16" s="11" t="s">
        <v>257</v>
      </c>
      <c r="DXF16" s="12">
        <f>'Orçamento Sintético'!DWW19</f>
        <v>0</v>
      </c>
      <c r="DXG16" s="13">
        <f>'Orçamento Sintético'!DWX19</f>
        <v>0</v>
      </c>
      <c r="DXH16" s="29">
        <f t="shared" ref="DXH16" si="627">DXH17</f>
        <v>168</v>
      </c>
      <c r="DXI16" s="11" t="s">
        <v>257</v>
      </c>
      <c r="DXJ16" s="12">
        <f>'Orçamento Sintético'!DXA19</f>
        <v>0</v>
      </c>
      <c r="DXK16" s="13">
        <f>'Orçamento Sintético'!DXB19</f>
        <v>0</v>
      </c>
      <c r="DXL16" s="29">
        <f t="shared" ref="DXL16" si="628">DXL17</f>
        <v>168</v>
      </c>
      <c r="DXM16" s="11" t="s">
        <v>257</v>
      </c>
      <c r="DXN16" s="12">
        <f>'Orçamento Sintético'!DXE19</f>
        <v>0</v>
      </c>
      <c r="DXO16" s="13">
        <f>'Orçamento Sintético'!DXF19</f>
        <v>0</v>
      </c>
      <c r="DXP16" s="29">
        <f t="shared" ref="DXP16" si="629">DXP17</f>
        <v>168</v>
      </c>
      <c r="DXQ16" s="11" t="s">
        <v>257</v>
      </c>
      <c r="DXR16" s="12">
        <f>'Orçamento Sintético'!DXI19</f>
        <v>0</v>
      </c>
      <c r="DXS16" s="13">
        <f>'Orçamento Sintético'!DXJ19</f>
        <v>0</v>
      </c>
      <c r="DXT16" s="29">
        <f t="shared" ref="DXT16" si="630">DXT17</f>
        <v>168</v>
      </c>
      <c r="DXU16" s="11" t="s">
        <v>257</v>
      </c>
      <c r="DXV16" s="12">
        <f>'Orçamento Sintético'!DXM19</f>
        <v>0</v>
      </c>
      <c r="DXW16" s="13">
        <f>'Orçamento Sintético'!DXN19</f>
        <v>0</v>
      </c>
      <c r="DXX16" s="29">
        <f t="shared" ref="DXX16" si="631">DXX17</f>
        <v>168</v>
      </c>
      <c r="DXY16" s="11" t="s">
        <v>257</v>
      </c>
      <c r="DXZ16" s="12">
        <f>'Orçamento Sintético'!DXQ19</f>
        <v>0</v>
      </c>
      <c r="DYA16" s="13">
        <f>'Orçamento Sintético'!DXR19</f>
        <v>0</v>
      </c>
      <c r="DYB16" s="29">
        <f t="shared" ref="DYB16" si="632">DYB17</f>
        <v>168</v>
      </c>
      <c r="DYC16" s="11" t="s">
        <v>257</v>
      </c>
      <c r="DYD16" s="12">
        <f>'Orçamento Sintético'!DXU19</f>
        <v>0</v>
      </c>
      <c r="DYE16" s="13">
        <f>'Orçamento Sintético'!DXV19</f>
        <v>0</v>
      </c>
      <c r="DYF16" s="29">
        <f t="shared" ref="DYF16" si="633">DYF17</f>
        <v>168</v>
      </c>
      <c r="DYG16" s="11" t="s">
        <v>257</v>
      </c>
      <c r="DYH16" s="12">
        <f>'Orçamento Sintético'!DXY19</f>
        <v>0</v>
      </c>
      <c r="DYI16" s="13">
        <f>'Orçamento Sintético'!DXZ19</f>
        <v>0</v>
      </c>
      <c r="DYJ16" s="29">
        <f t="shared" ref="DYJ16" si="634">DYJ17</f>
        <v>168</v>
      </c>
      <c r="DYK16" s="11" t="s">
        <v>257</v>
      </c>
      <c r="DYL16" s="12">
        <f>'Orçamento Sintético'!DYC19</f>
        <v>0</v>
      </c>
      <c r="DYM16" s="13">
        <f>'Orçamento Sintético'!DYD19</f>
        <v>0</v>
      </c>
      <c r="DYN16" s="29">
        <f t="shared" ref="DYN16" si="635">DYN17</f>
        <v>168</v>
      </c>
      <c r="DYO16" s="11" t="s">
        <v>257</v>
      </c>
      <c r="DYP16" s="12">
        <f>'Orçamento Sintético'!DYG19</f>
        <v>0</v>
      </c>
      <c r="DYQ16" s="13">
        <f>'Orçamento Sintético'!DYH19</f>
        <v>0</v>
      </c>
      <c r="DYR16" s="29">
        <f t="shared" ref="DYR16" si="636">DYR17</f>
        <v>168</v>
      </c>
      <c r="DYS16" s="11" t="s">
        <v>257</v>
      </c>
      <c r="DYT16" s="12">
        <f>'Orçamento Sintético'!DYK19</f>
        <v>0</v>
      </c>
      <c r="DYU16" s="13">
        <f>'Orçamento Sintético'!DYL19</f>
        <v>0</v>
      </c>
      <c r="DYV16" s="29">
        <f t="shared" ref="DYV16" si="637">DYV17</f>
        <v>168</v>
      </c>
      <c r="DYW16" s="11" t="s">
        <v>257</v>
      </c>
      <c r="DYX16" s="12">
        <f>'Orçamento Sintético'!DYO19</f>
        <v>0</v>
      </c>
      <c r="DYY16" s="13">
        <f>'Orçamento Sintético'!DYP19</f>
        <v>0</v>
      </c>
      <c r="DYZ16" s="29">
        <f t="shared" ref="DYZ16" si="638">DYZ17</f>
        <v>168</v>
      </c>
      <c r="DZA16" s="11" t="s">
        <v>257</v>
      </c>
      <c r="DZB16" s="12">
        <f>'Orçamento Sintético'!DYS19</f>
        <v>0</v>
      </c>
      <c r="DZC16" s="13">
        <f>'Orçamento Sintético'!DYT19</f>
        <v>0</v>
      </c>
      <c r="DZD16" s="29">
        <f t="shared" ref="DZD16" si="639">DZD17</f>
        <v>168</v>
      </c>
      <c r="DZE16" s="11" t="s">
        <v>257</v>
      </c>
      <c r="DZF16" s="12">
        <f>'Orçamento Sintético'!DYW19</f>
        <v>0</v>
      </c>
      <c r="DZG16" s="13">
        <f>'Orçamento Sintético'!DYX19</f>
        <v>0</v>
      </c>
      <c r="DZH16" s="29">
        <f t="shared" ref="DZH16" si="640">DZH17</f>
        <v>168</v>
      </c>
      <c r="DZI16" s="11" t="s">
        <v>257</v>
      </c>
      <c r="DZJ16" s="12">
        <f>'Orçamento Sintético'!DZA19</f>
        <v>0</v>
      </c>
      <c r="DZK16" s="13">
        <f>'Orçamento Sintético'!DZB19</f>
        <v>0</v>
      </c>
      <c r="DZL16" s="29">
        <f t="shared" ref="DZL16" si="641">DZL17</f>
        <v>168</v>
      </c>
      <c r="DZM16" s="11" t="s">
        <v>257</v>
      </c>
      <c r="DZN16" s="12">
        <f>'Orçamento Sintético'!DZE19</f>
        <v>0</v>
      </c>
      <c r="DZO16" s="13">
        <f>'Orçamento Sintético'!DZF19</f>
        <v>0</v>
      </c>
      <c r="DZP16" s="29">
        <f t="shared" ref="DZP16" si="642">DZP17</f>
        <v>168</v>
      </c>
      <c r="DZQ16" s="11" t="s">
        <v>257</v>
      </c>
      <c r="DZR16" s="12">
        <f>'Orçamento Sintético'!DZI19</f>
        <v>0</v>
      </c>
      <c r="DZS16" s="13">
        <f>'Orçamento Sintético'!DZJ19</f>
        <v>0</v>
      </c>
      <c r="DZT16" s="29">
        <f t="shared" ref="DZT16" si="643">DZT17</f>
        <v>168</v>
      </c>
      <c r="DZU16" s="11" t="s">
        <v>257</v>
      </c>
      <c r="DZV16" s="12">
        <f>'Orçamento Sintético'!DZM19</f>
        <v>0</v>
      </c>
      <c r="DZW16" s="13">
        <f>'Orçamento Sintético'!DZN19</f>
        <v>0</v>
      </c>
      <c r="DZX16" s="29">
        <f t="shared" ref="DZX16" si="644">DZX17</f>
        <v>168</v>
      </c>
      <c r="DZY16" s="11" t="s">
        <v>257</v>
      </c>
      <c r="DZZ16" s="12">
        <f>'Orçamento Sintético'!DZQ19</f>
        <v>0</v>
      </c>
      <c r="EAA16" s="13">
        <f>'Orçamento Sintético'!DZR19</f>
        <v>0</v>
      </c>
      <c r="EAB16" s="29">
        <f t="shared" ref="EAB16" si="645">EAB17</f>
        <v>168</v>
      </c>
      <c r="EAC16" s="11" t="s">
        <v>257</v>
      </c>
      <c r="EAD16" s="12">
        <f>'Orçamento Sintético'!DZU19</f>
        <v>0</v>
      </c>
      <c r="EAE16" s="13">
        <f>'Orçamento Sintético'!DZV19</f>
        <v>0</v>
      </c>
      <c r="EAF16" s="29">
        <f t="shared" ref="EAF16" si="646">EAF17</f>
        <v>168</v>
      </c>
      <c r="EAG16" s="11" t="s">
        <v>257</v>
      </c>
      <c r="EAH16" s="12">
        <f>'Orçamento Sintético'!DZY19</f>
        <v>0</v>
      </c>
      <c r="EAI16" s="13">
        <f>'Orçamento Sintético'!DZZ19</f>
        <v>0</v>
      </c>
      <c r="EAJ16" s="29">
        <f t="shared" ref="EAJ16" si="647">EAJ17</f>
        <v>168</v>
      </c>
      <c r="EAK16" s="11" t="s">
        <v>257</v>
      </c>
      <c r="EAL16" s="12">
        <f>'Orçamento Sintético'!EAC19</f>
        <v>0</v>
      </c>
      <c r="EAM16" s="13">
        <f>'Orçamento Sintético'!EAD19</f>
        <v>0</v>
      </c>
      <c r="EAN16" s="29">
        <f t="shared" ref="EAN16" si="648">EAN17</f>
        <v>168</v>
      </c>
      <c r="EAO16" s="11" t="s">
        <v>257</v>
      </c>
      <c r="EAP16" s="12">
        <f>'Orçamento Sintético'!EAG19</f>
        <v>0</v>
      </c>
      <c r="EAQ16" s="13">
        <f>'Orçamento Sintético'!EAH19</f>
        <v>0</v>
      </c>
      <c r="EAR16" s="29">
        <f t="shared" ref="EAR16" si="649">EAR17</f>
        <v>168</v>
      </c>
      <c r="EAS16" s="11" t="s">
        <v>257</v>
      </c>
      <c r="EAT16" s="12">
        <f>'Orçamento Sintético'!EAK19</f>
        <v>0</v>
      </c>
      <c r="EAU16" s="13">
        <f>'Orçamento Sintético'!EAL19</f>
        <v>0</v>
      </c>
      <c r="EAV16" s="29">
        <f t="shared" ref="EAV16" si="650">EAV17</f>
        <v>168</v>
      </c>
      <c r="EAW16" s="11" t="s">
        <v>257</v>
      </c>
      <c r="EAX16" s="12">
        <f>'Orçamento Sintético'!EAO19</f>
        <v>0</v>
      </c>
      <c r="EAY16" s="13">
        <f>'Orçamento Sintético'!EAP19</f>
        <v>0</v>
      </c>
      <c r="EAZ16" s="29">
        <f t="shared" ref="EAZ16" si="651">EAZ17</f>
        <v>168</v>
      </c>
      <c r="EBA16" s="11" t="s">
        <v>257</v>
      </c>
      <c r="EBB16" s="12">
        <f>'Orçamento Sintético'!EAS19</f>
        <v>0</v>
      </c>
      <c r="EBC16" s="13">
        <f>'Orçamento Sintético'!EAT19</f>
        <v>0</v>
      </c>
      <c r="EBD16" s="29">
        <f t="shared" ref="EBD16" si="652">EBD17</f>
        <v>168</v>
      </c>
      <c r="EBE16" s="11" t="s">
        <v>257</v>
      </c>
      <c r="EBF16" s="12">
        <f>'Orçamento Sintético'!EAW19</f>
        <v>0</v>
      </c>
      <c r="EBG16" s="13">
        <f>'Orçamento Sintético'!EAX19</f>
        <v>0</v>
      </c>
      <c r="EBH16" s="29">
        <f t="shared" ref="EBH16" si="653">EBH17</f>
        <v>168</v>
      </c>
      <c r="EBI16" s="11" t="s">
        <v>257</v>
      </c>
      <c r="EBJ16" s="12">
        <f>'Orçamento Sintético'!EBA19</f>
        <v>0</v>
      </c>
      <c r="EBK16" s="13">
        <f>'Orçamento Sintético'!EBB19</f>
        <v>0</v>
      </c>
      <c r="EBL16" s="29">
        <f t="shared" ref="EBL16" si="654">EBL17</f>
        <v>168</v>
      </c>
      <c r="EBM16" s="11" t="s">
        <v>257</v>
      </c>
      <c r="EBN16" s="12">
        <f>'Orçamento Sintético'!EBE19</f>
        <v>0</v>
      </c>
      <c r="EBO16" s="13">
        <f>'Orçamento Sintético'!EBF19</f>
        <v>0</v>
      </c>
      <c r="EBP16" s="29">
        <f t="shared" ref="EBP16" si="655">EBP17</f>
        <v>168</v>
      </c>
      <c r="EBQ16" s="11" t="s">
        <v>257</v>
      </c>
      <c r="EBR16" s="12">
        <f>'Orçamento Sintético'!EBI19</f>
        <v>0</v>
      </c>
      <c r="EBS16" s="13">
        <f>'Orçamento Sintético'!EBJ19</f>
        <v>0</v>
      </c>
      <c r="EBT16" s="29">
        <f t="shared" ref="EBT16" si="656">EBT17</f>
        <v>168</v>
      </c>
      <c r="EBU16" s="11" t="s">
        <v>257</v>
      </c>
      <c r="EBV16" s="12">
        <f>'Orçamento Sintético'!EBM19</f>
        <v>0</v>
      </c>
      <c r="EBW16" s="13">
        <f>'Orçamento Sintético'!EBN19</f>
        <v>0</v>
      </c>
      <c r="EBX16" s="29">
        <f t="shared" ref="EBX16" si="657">EBX17</f>
        <v>168</v>
      </c>
      <c r="EBY16" s="11" t="s">
        <v>257</v>
      </c>
      <c r="EBZ16" s="12">
        <f>'Orçamento Sintético'!EBQ19</f>
        <v>0</v>
      </c>
      <c r="ECA16" s="13">
        <f>'Orçamento Sintético'!EBR19</f>
        <v>0</v>
      </c>
      <c r="ECB16" s="29">
        <f t="shared" ref="ECB16" si="658">ECB17</f>
        <v>168</v>
      </c>
      <c r="ECC16" s="11" t="s">
        <v>257</v>
      </c>
      <c r="ECD16" s="12">
        <f>'Orçamento Sintético'!EBU19</f>
        <v>0</v>
      </c>
      <c r="ECE16" s="13">
        <f>'Orçamento Sintético'!EBV19</f>
        <v>0</v>
      </c>
      <c r="ECF16" s="29">
        <f t="shared" ref="ECF16" si="659">ECF17</f>
        <v>168</v>
      </c>
      <c r="ECG16" s="11" t="s">
        <v>257</v>
      </c>
      <c r="ECH16" s="12">
        <f>'Orçamento Sintético'!EBY19</f>
        <v>0</v>
      </c>
      <c r="ECI16" s="13">
        <f>'Orçamento Sintético'!EBZ19</f>
        <v>0</v>
      </c>
      <c r="ECJ16" s="29">
        <f t="shared" ref="ECJ16" si="660">ECJ17</f>
        <v>168</v>
      </c>
      <c r="ECK16" s="11" t="s">
        <v>257</v>
      </c>
      <c r="ECL16" s="12">
        <f>'Orçamento Sintético'!ECC19</f>
        <v>0</v>
      </c>
      <c r="ECM16" s="13">
        <f>'Orçamento Sintético'!ECD19</f>
        <v>0</v>
      </c>
      <c r="ECN16" s="29">
        <f t="shared" ref="ECN16" si="661">ECN17</f>
        <v>168</v>
      </c>
      <c r="ECO16" s="11" t="s">
        <v>257</v>
      </c>
      <c r="ECP16" s="12">
        <f>'Orçamento Sintético'!ECG19</f>
        <v>0</v>
      </c>
      <c r="ECQ16" s="13">
        <f>'Orçamento Sintético'!ECH19</f>
        <v>0</v>
      </c>
      <c r="ECR16" s="29">
        <f t="shared" ref="ECR16" si="662">ECR17</f>
        <v>168</v>
      </c>
      <c r="ECS16" s="11" t="s">
        <v>257</v>
      </c>
      <c r="ECT16" s="12">
        <f>'Orçamento Sintético'!ECK19</f>
        <v>0</v>
      </c>
      <c r="ECU16" s="13">
        <f>'Orçamento Sintético'!ECL19</f>
        <v>0</v>
      </c>
      <c r="ECV16" s="29">
        <f t="shared" ref="ECV16" si="663">ECV17</f>
        <v>168</v>
      </c>
      <c r="ECW16" s="11" t="s">
        <v>257</v>
      </c>
      <c r="ECX16" s="12">
        <f>'Orçamento Sintético'!ECO19</f>
        <v>0</v>
      </c>
      <c r="ECY16" s="13">
        <f>'Orçamento Sintético'!ECP19</f>
        <v>0</v>
      </c>
      <c r="ECZ16" s="29">
        <f t="shared" ref="ECZ16" si="664">ECZ17</f>
        <v>168</v>
      </c>
      <c r="EDA16" s="11" t="s">
        <v>257</v>
      </c>
      <c r="EDB16" s="12">
        <f>'Orçamento Sintético'!ECS19</f>
        <v>0</v>
      </c>
      <c r="EDC16" s="13">
        <f>'Orçamento Sintético'!ECT19</f>
        <v>0</v>
      </c>
      <c r="EDD16" s="29">
        <f t="shared" ref="EDD16" si="665">EDD17</f>
        <v>168</v>
      </c>
      <c r="EDE16" s="11" t="s">
        <v>257</v>
      </c>
      <c r="EDF16" s="12">
        <f>'Orçamento Sintético'!ECW19</f>
        <v>0</v>
      </c>
      <c r="EDG16" s="13">
        <f>'Orçamento Sintético'!ECX19</f>
        <v>0</v>
      </c>
      <c r="EDH16" s="29">
        <f t="shared" ref="EDH16" si="666">EDH17</f>
        <v>168</v>
      </c>
      <c r="EDI16" s="11" t="s">
        <v>257</v>
      </c>
      <c r="EDJ16" s="12">
        <f>'Orçamento Sintético'!EDA19</f>
        <v>0</v>
      </c>
      <c r="EDK16" s="13">
        <f>'Orçamento Sintético'!EDB19</f>
        <v>0</v>
      </c>
      <c r="EDL16" s="29">
        <f t="shared" ref="EDL16" si="667">EDL17</f>
        <v>168</v>
      </c>
      <c r="EDM16" s="11" t="s">
        <v>257</v>
      </c>
      <c r="EDN16" s="12">
        <f>'Orçamento Sintético'!EDE19</f>
        <v>0</v>
      </c>
      <c r="EDO16" s="13">
        <f>'Orçamento Sintético'!EDF19</f>
        <v>0</v>
      </c>
      <c r="EDP16" s="29">
        <f t="shared" ref="EDP16" si="668">EDP17</f>
        <v>168</v>
      </c>
      <c r="EDQ16" s="11" t="s">
        <v>257</v>
      </c>
      <c r="EDR16" s="12">
        <f>'Orçamento Sintético'!EDI19</f>
        <v>0</v>
      </c>
      <c r="EDS16" s="13">
        <f>'Orçamento Sintético'!EDJ19</f>
        <v>0</v>
      </c>
      <c r="EDT16" s="29">
        <f t="shared" ref="EDT16" si="669">EDT17</f>
        <v>168</v>
      </c>
      <c r="EDU16" s="11" t="s">
        <v>257</v>
      </c>
      <c r="EDV16" s="12">
        <f>'Orçamento Sintético'!EDM19</f>
        <v>0</v>
      </c>
      <c r="EDW16" s="13">
        <f>'Orçamento Sintético'!EDN19</f>
        <v>0</v>
      </c>
      <c r="EDX16" s="29">
        <f t="shared" ref="EDX16" si="670">EDX17</f>
        <v>168</v>
      </c>
      <c r="EDY16" s="11" t="s">
        <v>257</v>
      </c>
      <c r="EDZ16" s="12">
        <f>'Orçamento Sintético'!EDQ19</f>
        <v>0</v>
      </c>
      <c r="EEA16" s="13">
        <f>'Orçamento Sintético'!EDR19</f>
        <v>0</v>
      </c>
      <c r="EEB16" s="29">
        <f t="shared" ref="EEB16" si="671">EEB17</f>
        <v>168</v>
      </c>
      <c r="EEC16" s="11" t="s">
        <v>257</v>
      </c>
      <c r="EED16" s="12">
        <f>'Orçamento Sintético'!EDU19</f>
        <v>0</v>
      </c>
      <c r="EEE16" s="13">
        <f>'Orçamento Sintético'!EDV19</f>
        <v>0</v>
      </c>
      <c r="EEF16" s="29">
        <f t="shared" ref="EEF16" si="672">EEF17</f>
        <v>168</v>
      </c>
      <c r="EEG16" s="11" t="s">
        <v>257</v>
      </c>
      <c r="EEH16" s="12">
        <f>'Orçamento Sintético'!EDY19</f>
        <v>0</v>
      </c>
      <c r="EEI16" s="13">
        <f>'Orçamento Sintético'!EDZ19</f>
        <v>0</v>
      </c>
      <c r="EEJ16" s="29">
        <f t="shared" ref="EEJ16" si="673">EEJ17</f>
        <v>168</v>
      </c>
      <c r="EEK16" s="11" t="s">
        <v>257</v>
      </c>
      <c r="EEL16" s="12">
        <f>'Orçamento Sintético'!EEC19</f>
        <v>0</v>
      </c>
      <c r="EEM16" s="13">
        <f>'Orçamento Sintético'!EED19</f>
        <v>0</v>
      </c>
      <c r="EEN16" s="29">
        <f t="shared" ref="EEN16" si="674">EEN17</f>
        <v>168</v>
      </c>
      <c r="EEO16" s="11" t="s">
        <v>257</v>
      </c>
      <c r="EEP16" s="12">
        <f>'Orçamento Sintético'!EEG19</f>
        <v>0</v>
      </c>
      <c r="EEQ16" s="13">
        <f>'Orçamento Sintético'!EEH19</f>
        <v>0</v>
      </c>
      <c r="EER16" s="29">
        <f t="shared" ref="EER16" si="675">EER17</f>
        <v>168</v>
      </c>
      <c r="EES16" s="11" t="s">
        <v>257</v>
      </c>
      <c r="EET16" s="12">
        <f>'Orçamento Sintético'!EEK19</f>
        <v>0</v>
      </c>
      <c r="EEU16" s="13">
        <f>'Orçamento Sintético'!EEL19</f>
        <v>0</v>
      </c>
      <c r="EEV16" s="29">
        <f t="shared" ref="EEV16" si="676">EEV17</f>
        <v>168</v>
      </c>
      <c r="EEW16" s="11" t="s">
        <v>257</v>
      </c>
      <c r="EEX16" s="12">
        <f>'Orçamento Sintético'!EEO19</f>
        <v>0</v>
      </c>
      <c r="EEY16" s="13">
        <f>'Orçamento Sintético'!EEP19</f>
        <v>0</v>
      </c>
      <c r="EEZ16" s="29">
        <f t="shared" ref="EEZ16" si="677">EEZ17</f>
        <v>168</v>
      </c>
      <c r="EFA16" s="11" t="s">
        <v>257</v>
      </c>
      <c r="EFB16" s="12">
        <f>'Orçamento Sintético'!EES19</f>
        <v>0</v>
      </c>
      <c r="EFC16" s="13">
        <f>'Orçamento Sintético'!EET19</f>
        <v>0</v>
      </c>
      <c r="EFD16" s="29">
        <f t="shared" ref="EFD16" si="678">EFD17</f>
        <v>168</v>
      </c>
      <c r="EFE16" s="11" t="s">
        <v>257</v>
      </c>
      <c r="EFF16" s="12">
        <f>'Orçamento Sintético'!EEW19</f>
        <v>0</v>
      </c>
      <c r="EFG16" s="13">
        <f>'Orçamento Sintético'!EEX19</f>
        <v>0</v>
      </c>
      <c r="EFH16" s="29">
        <f t="shared" ref="EFH16" si="679">EFH17</f>
        <v>168</v>
      </c>
      <c r="EFI16" s="11" t="s">
        <v>257</v>
      </c>
      <c r="EFJ16" s="12">
        <f>'Orçamento Sintético'!EFA19</f>
        <v>0</v>
      </c>
      <c r="EFK16" s="13">
        <f>'Orçamento Sintético'!EFB19</f>
        <v>0</v>
      </c>
      <c r="EFL16" s="29">
        <f t="shared" ref="EFL16" si="680">EFL17</f>
        <v>168</v>
      </c>
      <c r="EFM16" s="11" t="s">
        <v>257</v>
      </c>
      <c r="EFN16" s="12">
        <f>'Orçamento Sintético'!EFE19</f>
        <v>0</v>
      </c>
      <c r="EFO16" s="13">
        <f>'Orçamento Sintético'!EFF19</f>
        <v>0</v>
      </c>
      <c r="EFP16" s="29">
        <f t="shared" ref="EFP16" si="681">EFP17</f>
        <v>168</v>
      </c>
      <c r="EFQ16" s="11" t="s">
        <v>257</v>
      </c>
      <c r="EFR16" s="12">
        <f>'Orçamento Sintético'!EFI19</f>
        <v>0</v>
      </c>
      <c r="EFS16" s="13">
        <f>'Orçamento Sintético'!EFJ19</f>
        <v>0</v>
      </c>
      <c r="EFT16" s="29">
        <f t="shared" ref="EFT16" si="682">EFT17</f>
        <v>168</v>
      </c>
      <c r="EFU16" s="11" t="s">
        <v>257</v>
      </c>
      <c r="EFV16" s="12">
        <f>'Orçamento Sintético'!EFM19</f>
        <v>0</v>
      </c>
      <c r="EFW16" s="13">
        <f>'Orçamento Sintético'!EFN19</f>
        <v>0</v>
      </c>
      <c r="EFX16" s="29">
        <f t="shared" ref="EFX16" si="683">EFX17</f>
        <v>168</v>
      </c>
      <c r="EFY16" s="11" t="s">
        <v>257</v>
      </c>
      <c r="EFZ16" s="12">
        <f>'Orçamento Sintético'!EFQ19</f>
        <v>0</v>
      </c>
      <c r="EGA16" s="13">
        <f>'Orçamento Sintético'!EFR19</f>
        <v>0</v>
      </c>
      <c r="EGB16" s="29">
        <f t="shared" ref="EGB16" si="684">EGB17</f>
        <v>168</v>
      </c>
      <c r="EGC16" s="11" t="s">
        <v>257</v>
      </c>
      <c r="EGD16" s="12">
        <f>'Orçamento Sintético'!EFU19</f>
        <v>0</v>
      </c>
      <c r="EGE16" s="13">
        <f>'Orçamento Sintético'!EFV19</f>
        <v>0</v>
      </c>
      <c r="EGF16" s="29">
        <f t="shared" ref="EGF16" si="685">EGF17</f>
        <v>168</v>
      </c>
      <c r="EGG16" s="11" t="s">
        <v>257</v>
      </c>
      <c r="EGH16" s="12">
        <f>'Orçamento Sintético'!EFY19</f>
        <v>0</v>
      </c>
      <c r="EGI16" s="13">
        <f>'Orçamento Sintético'!EFZ19</f>
        <v>0</v>
      </c>
      <c r="EGJ16" s="29">
        <f t="shared" ref="EGJ16" si="686">EGJ17</f>
        <v>168</v>
      </c>
      <c r="EGK16" s="11" t="s">
        <v>257</v>
      </c>
      <c r="EGL16" s="12">
        <f>'Orçamento Sintético'!EGC19</f>
        <v>0</v>
      </c>
      <c r="EGM16" s="13">
        <f>'Orçamento Sintético'!EGD19</f>
        <v>0</v>
      </c>
      <c r="EGN16" s="29">
        <f t="shared" ref="EGN16" si="687">EGN17</f>
        <v>168</v>
      </c>
      <c r="EGO16" s="11" t="s">
        <v>257</v>
      </c>
      <c r="EGP16" s="12">
        <f>'Orçamento Sintético'!EGG19</f>
        <v>0</v>
      </c>
      <c r="EGQ16" s="13">
        <f>'Orçamento Sintético'!EGH19</f>
        <v>0</v>
      </c>
      <c r="EGR16" s="29">
        <f t="shared" ref="EGR16" si="688">EGR17</f>
        <v>168</v>
      </c>
      <c r="EGS16" s="11" t="s">
        <v>257</v>
      </c>
      <c r="EGT16" s="12">
        <f>'Orçamento Sintético'!EGK19</f>
        <v>0</v>
      </c>
      <c r="EGU16" s="13">
        <f>'Orçamento Sintético'!EGL19</f>
        <v>0</v>
      </c>
      <c r="EGV16" s="29">
        <f t="shared" ref="EGV16" si="689">EGV17</f>
        <v>168</v>
      </c>
      <c r="EGW16" s="11" t="s">
        <v>257</v>
      </c>
      <c r="EGX16" s="12">
        <f>'Orçamento Sintético'!EGO19</f>
        <v>0</v>
      </c>
      <c r="EGY16" s="13">
        <f>'Orçamento Sintético'!EGP19</f>
        <v>0</v>
      </c>
      <c r="EGZ16" s="29">
        <f t="shared" ref="EGZ16" si="690">EGZ17</f>
        <v>168</v>
      </c>
      <c r="EHA16" s="11" t="s">
        <v>257</v>
      </c>
      <c r="EHB16" s="12">
        <f>'Orçamento Sintético'!EGS19</f>
        <v>0</v>
      </c>
      <c r="EHC16" s="13">
        <f>'Orçamento Sintético'!EGT19</f>
        <v>0</v>
      </c>
      <c r="EHD16" s="29">
        <f t="shared" ref="EHD16" si="691">EHD17</f>
        <v>168</v>
      </c>
      <c r="EHE16" s="11" t="s">
        <v>257</v>
      </c>
      <c r="EHF16" s="12">
        <f>'Orçamento Sintético'!EGW19</f>
        <v>0</v>
      </c>
      <c r="EHG16" s="13">
        <f>'Orçamento Sintético'!EGX19</f>
        <v>0</v>
      </c>
      <c r="EHH16" s="29">
        <f t="shared" ref="EHH16" si="692">EHH17</f>
        <v>168</v>
      </c>
      <c r="EHI16" s="11" t="s">
        <v>257</v>
      </c>
      <c r="EHJ16" s="12">
        <f>'Orçamento Sintético'!EHA19</f>
        <v>0</v>
      </c>
      <c r="EHK16" s="13">
        <f>'Orçamento Sintético'!EHB19</f>
        <v>0</v>
      </c>
      <c r="EHL16" s="29">
        <f t="shared" ref="EHL16" si="693">EHL17</f>
        <v>168</v>
      </c>
      <c r="EHM16" s="11" t="s">
        <v>257</v>
      </c>
      <c r="EHN16" s="12">
        <f>'Orçamento Sintético'!EHE19</f>
        <v>0</v>
      </c>
      <c r="EHO16" s="13">
        <f>'Orçamento Sintético'!EHF19</f>
        <v>0</v>
      </c>
      <c r="EHP16" s="29">
        <f t="shared" ref="EHP16" si="694">EHP17</f>
        <v>168</v>
      </c>
      <c r="EHQ16" s="11" t="s">
        <v>257</v>
      </c>
      <c r="EHR16" s="12">
        <f>'Orçamento Sintético'!EHI19</f>
        <v>0</v>
      </c>
      <c r="EHS16" s="13">
        <f>'Orçamento Sintético'!EHJ19</f>
        <v>0</v>
      </c>
      <c r="EHT16" s="29">
        <f t="shared" ref="EHT16" si="695">EHT17</f>
        <v>168</v>
      </c>
      <c r="EHU16" s="11" t="s">
        <v>257</v>
      </c>
      <c r="EHV16" s="12">
        <f>'Orçamento Sintético'!EHM19</f>
        <v>0</v>
      </c>
      <c r="EHW16" s="13">
        <f>'Orçamento Sintético'!EHN19</f>
        <v>0</v>
      </c>
      <c r="EHX16" s="29">
        <f t="shared" ref="EHX16" si="696">EHX17</f>
        <v>168</v>
      </c>
      <c r="EHY16" s="11" t="s">
        <v>257</v>
      </c>
      <c r="EHZ16" s="12">
        <f>'Orçamento Sintético'!EHQ19</f>
        <v>0</v>
      </c>
      <c r="EIA16" s="13">
        <f>'Orçamento Sintético'!EHR19</f>
        <v>0</v>
      </c>
      <c r="EIB16" s="29">
        <f t="shared" ref="EIB16" si="697">EIB17</f>
        <v>168</v>
      </c>
      <c r="EIC16" s="11" t="s">
        <v>257</v>
      </c>
      <c r="EID16" s="12">
        <f>'Orçamento Sintético'!EHU19</f>
        <v>0</v>
      </c>
      <c r="EIE16" s="13">
        <f>'Orçamento Sintético'!EHV19</f>
        <v>0</v>
      </c>
      <c r="EIF16" s="29">
        <f t="shared" ref="EIF16" si="698">EIF17</f>
        <v>168</v>
      </c>
      <c r="EIG16" s="11" t="s">
        <v>257</v>
      </c>
      <c r="EIH16" s="12">
        <f>'Orçamento Sintético'!EHY19</f>
        <v>0</v>
      </c>
      <c r="EII16" s="13">
        <f>'Orçamento Sintético'!EHZ19</f>
        <v>0</v>
      </c>
      <c r="EIJ16" s="29">
        <f t="shared" ref="EIJ16" si="699">EIJ17</f>
        <v>168</v>
      </c>
      <c r="EIK16" s="11" t="s">
        <v>257</v>
      </c>
      <c r="EIL16" s="12">
        <f>'Orçamento Sintético'!EIC19</f>
        <v>0</v>
      </c>
      <c r="EIM16" s="13">
        <f>'Orçamento Sintético'!EID19</f>
        <v>0</v>
      </c>
      <c r="EIN16" s="29">
        <f t="shared" ref="EIN16" si="700">EIN17</f>
        <v>168</v>
      </c>
      <c r="EIO16" s="11" t="s">
        <v>257</v>
      </c>
      <c r="EIP16" s="12">
        <f>'Orçamento Sintético'!EIG19</f>
        <v>0</v>
      </c>
      <c r="EIQ16" s="13">
        <f>'Orçamento Sintético'!EIH19</f>
        <v>0</v>
      </c>
      <c r="EIR16" s="29">
        <f t="shared" ref="EIR16" si="701">EIR17</f>
        <v>168</v>
      </c>
      <c r="EIS16" s="11" t="s">
        <v>257</v>
      </c>
      <c r="EIT16" s="12">
        <f>'Orçamento Sintético'!EIK19</f>
        <v>0</v>
      </c>
      <c r="EIU16" s="13">
        <f>'Orçamento Sintético'!EIL19</f>
        <v>0</v>
      </c>
      <c r="EIV16" s="29">
        <f t="shared" ref="EIV16" si="702">EIV17</f>
        <v>168</v>
      </c>
      <c r="EIW16" s="11" t="s">
        <v>257</v>
      </c>
      <c r="EIX16" s="12">
        <f>'Orçamento Sintético'!EIO19</f>
        <v>0</v>
      </c>
      <c r="EIY16" s="13">
        <f>'Orçamento Sintético'!EIP19</f>
        <v>0</v>
      </c>
      <c r="EIZ16" s="29">
        <f t="shared" ref="EIZ16" si="703">EIZ17</f>
        <v>168</v>
      </c>
      <c r="EJA16" s="11" t="s">
        <v>257</v>
      </c>
      <c r="EJB16" s="12">
        <f>'Orçamento Sintético'!EIS19</f>
        <v>0</v>
      </c>
      <c r="EJC16" s="13">
        <f>'Orçamento Sintético'!EIT19</f>
        <v>0</v>
      </c>
      <c r="EJD16" s="29">
        <f t="shared" ref="EJD16" si="704">EJD17</f>
        <v>168</v>
      </c>
      <c r="EJE16" s="11" t="s">
        <v>257</v>
      </c>
      <c r="EJF16" s="12">
        <f>'Orçamento Sintético'!EIW19</f>
        <v>0</v>
      </c>
      <c r="EJG16" s="13">
        <f>'Orçamento Sintético'!EIX19</f>
        <v>0</v>
      </c>
      <c r="EJH16" s="29">
        <f t="shared" ref="EJH16" si="705">EJH17</f>
        <v>168</v>
      </c>
      <c r="EJI16" s="11" t="s">
        <v>257</v>
      </c>
      <c r="EJJ16" s="12">
        <f>'Orçamento Sintético'!EJA19</f>
        <v>0</v>
      </c>
      <c r="EJK16" s="13">
        <f>'Orçamento Sintético'!EJB19</f>
        <v>0</v>
      </c>
      <c r="EJL16" s="29">
        <f t="shared" ref="EJL16" si="706">EJL17</f>
        <v>168</v>
      </c>
      <c r="EJM16" s="11" t="s">
        <v>257</v>
      </c>
      <c r="EJN16" s="12">
        <f>'Orçamento Sintético'!EJE19</f>
        <v>0</v>
      </c>
      <c r="EJO16" s="13">
        <f>'Orçamento Sintético'!EJF19</f>
        <v>0</v>
      </c>
      <c r="EJP16" s="29">
        <f t="shared" ref="EJP16" si="707">EJP17</f>
        <v>168</v>
      </c>
      <c r="EJQ16" s="11" t="s">
        <v>257</v>
      </c>
      <c r="EJR16" s="12">
        <f>'Orçamento Sintético'!EJI19</f>
        <v>0</v>
      </c>
      <c r="EJS16" s="13">
        <f>'Orçamento Sintético'!EJJ19</f>
        <v>0</v>
      </c>
      <c r="EJT16" s="29">
        <f t="shared" ref="EJT16" si="708">EJT17</f>
        <v>168</v>
      </c>
      <c r="EJU16" s="11" t="s">
        <v>257</v>
      </c>
      <c r="EJV16" s="12">
        <f>'Orçamento Sintético'!EJM19</f>
        <v>0</v>
      </c>
      <c r="EJW16" s="13">
        <f>'Orçamento Sintético'!EJN19</f>
        <v>0</v>
      </c>
      <c r="EJX16" s="29">
        <f t="shared" ref="EJX16" si="709">EJX17</f>
        <v>168</v>
      </c>
      <c r="EJY16" s="11" t="s">
        <v>257</v>
      </c>
      <c r="EJZ16" s="12">
        <f>'Orçamento Sintético'!EJQ19</f>
        <v>0</v>
      </c>
      <c r="EKA16" s="13">
        <f>'Orçamento Sintético'!EJR19</f>
        <v>0</v>
      </c>
      <c r="EKB16" s="29">
        <f t="shared" ref="EKB16" si="710">EKB17</f>
        <v>168</v>
      </c>
      <c r="EKC16" s="11" t="s">
        <v>257</v>
      </c>
      <c r="EKD16" s="12">
        <f>'Orçamento Sintético'!EJU19</f>
        <v>0</v>
      </c>
      <c r="EKE16" s="13">
        <f>'Orçamento Sintético'!EJV19</f>
        <v>0</v>
      </c>
      <c r="EKF16" s="29">
        <f t="shared" ref="EKF16" si="711">EKF17</f>
        <v>168</v>
      </c>
      <c r="EKG16" s="11" t="s">
        <v>257</v>
      </c>
      <c r="EKH16" s="12">
        <f>'Orçamento Sintético'!EJY19</f>
        <v>0</v>
      </c>
      <c r="EKI16" s="13">
        <f>'Orçamento Sintético'!EJZ19</f>
        <v>0</v>
      </c>
      <c r="EKJ16" s="29">
        <f t="shared" ref="EKJ16" si="712">EKJ17</f>
        <v>168</v>
      </c>
      <c r="EKK16" s="11" t="s">
        <v>257</v>
      </c>
      <c r="EKL16" s="12">
        <f>'Orçamento Sintético'!EKC19</f>
        <v>0</v>
      </c>
      <c r="EKM16" s="13">
        <f>'Orçamento Sintético'!EKD19</f>
        <v>0</v>
      </c>
      <c r="EKN16" s="29">
        <f t="shared" ref="EKN16" si="713">EKN17</f>
        <v>168</v>
      </c>
      <c r="EKO16" s="11" t="s">
        <v>257</v>
      </c>
      <c r="EKP16" s="12">
        <f>'Orçamento Sintético'!EKG19</f>
        <v>0</v>
      </c>
      <c r="EKQ16" s="13">
        <f>'Orçamento Sintético'!EKH19</f>
        <v>0</v>
      </c>
      <c r="EKR16" s="29">
        <f t="shared" ref="EKR16" si="714">EKR17</f>
        <v>168</v>
      </c>
      <c r="EKS16" s="11" t="s">
        <v>257</v>
      </c>
      <c r="EKT16" s="12">
        <f>'Orçamento Sintético'!EKK19</f>
        <v>0</v>
      </c>
      <c r="EKU16" s="13">
        <f>'Orçamento Sintético'!EKL19</f>
        <v>0</v>
      </c>
      <c r="EKV16" s="29">
        <f t="shared" ref="EKV16" si="715">EKV17</f>
        <v>168</v>
      </c>
      <c r="EKW16" s="11" t="s">
        <v>257</v>
      </c>
      <c r="EKX16" s="12">
        <f>'Orçamento Sintético'!EKO19</f>
        <v>0</v>
      </c>
      <c r="EKY16" s="13">
        <f>'Orçamento Sintético'!EKP19</f>
        <v>0</v>
      </c>
      <c r="EKZ16" s="29">
        <f t="shared" ref="EKZ16" si="716">EKZ17</f>
        <v>168</v>
      </c>
      <c r="ELA16" s="11" t="s">
        <v>257</v>
      </c>
      <c r="ELB16" s="12">
        <f>'Orçamento Sintético'!EKS19</f>
        <v>0</v>
      </c>
      <c r="ELC16" s="13">
        <f>'Orçamento Sintético'!EKT19</f>
        <v>0</v>
      </c>
      <c r="ELD16" s="29">
        <f t="shared" ref="ELD16" si="717">ELD17</f>
        <v>168</v>
      </c>
      <c r="ELE16" s="11" t="s">
        <v>257</v>
      </c>
      <c r="ELF16" s="12">
        <f>'Orçamento Sintético'!EKW19</f>
        <v>0</v>
      </c>
      <c r="ELG16" s="13">
        <f>'Orçamento Sintético'!EKX19</f>
        <v>0</v>
      </c>
      <c r="ELH16" s="29">
        <f t="shared" ref="ELH16" si="718">ELH17</f>
        <v>168</v>
      </c>
      <c r="ELI16" s="11" t="s">
        <v>257</v>
      </c>
      <c r="ELJ16" s="12">
        <f>'Orçamento Sintético'!ELA19</f>
        <v>0</v>
      </c>
      <c r="ELK16" s="13">
        <f>'Orçamento Sintético'!ELB19</f>
        <v>0</v>
      </c>
      <c r="ELL16" s="29">
        <f t="shared" ref="ELL16" si="719">ELL17</f>
        <v>168</v>
      </c>
      <c r="ELM16" s="11" t="s">
        <v>257</v>
      </c>
      <c r="ELN16" s="12">
        <f>'Orçamento Sintético'!ELE19</f>
        <v>0</v>
      </c>
      <c r="ELO16" s="13">
        <f>'Orçamento Sintético'!ELF19</f>
        <v>0</v>
      </c>
      <c r="ELP16" s="29">
        <f t="shared" ref="ELP16" si="720">ELP17</f>
        <v>168</v>
      </c>
      <c r="ELQ16" s="11" t="s">
        <v>257</v>
      </c>
      <c r="ELR16" s="12">
        <f>'Orçamento Sintético'!ELI19</f>
        <v>0</v>
      </c>
      <c r="ELS16" s="13">
        <f>'Orçamento Sintético'!ELJ19</f>
        <v>0</v>
      </c>
      <c r="ELT16" s="29">
        <f t="shared" ref="ELT16" si="721">ELT17</f>
        <v>168</v>
      </c>
      <c r="ELU16" s="11" t="s">
        <v>257</v>
      </c>
      <c r="ELV16" s="12">
        <f>'Orçamento Sintético'!ELM19</f>
        <v>0</v>
      </c>
      <c r="ELW16" s="13">
        <f>'Orçamento Sintético'!ELN19</f>
        <v>0</v>
      </c>
      <c r="ELX16" s="29">
        <f t="shared" ref="ELX16" si="722">ELX17</f>
        <v>168</v>
      </c>
      <c r="ELY16" s="11" t="s">
        <v>257</v>
      </c>
      <c r="ELZ16" s="12">
        <f>'Orçamento Sintético'!ELQ19</f>
        <v>0</v>
      </c>
      <c r="EMA16" s="13">
        <f>'Orçamento Sintético'!ELR19</f>
        <v>0</v>
      </c>
      <c r="EMB16" s="29">
        <f t="shared" ref="EMB16" si="723">EMB17</f>
        <v>168</v>
      </c>
      <c r="EMC16" s="11" t="s">
        <v>257</v>
      </c>
      <c r="EMD16" s="12">
        <f>'Orçamento Sintético'!ELU19</f>
        <v>0</v>
      </c>
      <c r="EME16" s="13">
        <f>'Orçamento Sintético'!ELV19</f>
        <v>0</v>
      </c>
      <c r="EMF16" s="29">
        <f t="shared" ref="EMF16" si="724">EMF17</f>
        <v>168</v>
      </c>
      <c r="EMG16" s="11" t="s">
        <v>257</v>
      </c>
      <c r="EMH16" s="12">
        <f>'Orçamento Sintético'!ELY19</f>
        <v>0</v>
      </c>
      <c r="EMI16" s="13">
        <f>'Orçamento Sintético'!ELZ19</f>
        <v>0</v>
      </c>
      <c r="EMJ16" s="29">
        <f t="shared" ref="EMJ16" si="725">EMJ17</f>
        <v>168</v>
      </c>
      <c r="EMK16" s="11" t="s">
        <v>257</v>
      </c>
      <c r="EML16" s="12">
        <f>'Orçamento Sintético'!EMC19</f>
        <v>0</v>
      </c>
      <c r="EMM16" s="13">
        <f>'Orçamento Sintético'!EMD19</f>
        <v>0</v>
      </c>
      <c r="EMN16" s="29">
        <f t="shared" ref="EMN16" si="726">EMN17</f>
        <v>168</v>
      </c>
      <c r="EMO16" s="11" t="s">
        <v>257</v>
      </c>
      <c r="EMP16" s="12">
        <f>'Orçamento Sintético'!EMG19</f>
        <v>0</v>
      </c>
      <c r="EMQ16" s="13">
        <f>'Orçamento Sintético'!EMH19</f>
        <v>0</v>
      </c>
      <c r="EMR16" s="29">
        <f t="shared" ref="EMR16" si="727">EMR17</f>
        <v>168</v>
      </c>
      <c r="EMS16" s="11" t="s">
        <v>257</v>
      </c>
      <c r="EMT16" s="12">
        <f>'Orçamento Sintético'!EMK19</f>
        <v>0</v>
      </c>
      <c r="EMU16" s="13">
        <f>'Orçamento Sintético'!EML19</f>
        <v>0</v>
      </c>
      <c r="EMV16" s="29">
        <f t="shared" ref="EMV16" si="728">EMV17</f>
        <v>168</v>
      </c>
      <c r="EMW16" s="11" t="s">
        <v>257</v>
      </c>
      <c r="EMX16" s="12">
        <f>'Orçamento Sintético'!EMO19</f>
        <v>0</v>
      </c>
      <c r="EMY16" s="13">
        <f>'Orçamento Sintético'!EMP19</f>
        <v>0</v>
      </c>
      <c r="EMZ16" s="29">
        <f t="shared" ref="EMZ16" si="729">EMZ17</f>
        <v>168</v>
      </c>
      <c r="ENA16" s="11" t="s">
        <v>257</v>
      </c>
      <c r="ENB16" s="12">
        <f>'Orçamento Sintético'!EMS19</f>
        <v>0</v>
      </c>
      <c r="ENC16" s="13">
        <f>'Orçamento Sintético'!EMT19</f>
        <v>0</v>
      </c>
      <c r="END16" s="29">
        <f t="shared" ref="END16" si="730">END17</f>
        <v>168</v>
      </c>
      <c r="ENE16" s="11" t="s">
        <v>257</v>
      </c>
      <c r="ENF16" s="12">
        <f>'Orçamento Sintético'!EMW19</f>
        <v>0</v>
      </c>
      <c r="ENG16" s="13">
        <f>'Orçamento Sintético'!EMX19</f>
        <v>0</v>
      </c>
      <c r="ENH16" s="29">
        <f t="shared" ref="ENH16" si="731">ENH17</f>
        <v>168</v>
      </c>
      <c r="ENI16" s="11" t="s">
        <v>257</v>
      </c>
      <c r="ENJ16" s="12">
        <f>'Orçamento Sintético'!ENA19</f>
        <v>0</v>
      </c>
      <c r="ENK16" s="13">
        <f>'Orçamento Sintético'!ENB19</f>
        <v>0</v>
      </c>
      <c r="ENL16" s="29">
        <f t="shared" ref="ENL16" si="732">ENL17</f>
        <v>168</v>
      </c>
      <c r="ENM16" s="11" t="s">
        <v>257</v>
      </c>
      <c r="ENN16" s="12">
        <f>'Orçamento Sintético'!ENE19</f>
        <v>0</v>
      </c>
      <c r="ENO16" s="13">
        <f>'Orçamento Sintético'!ENF19</f>
        <v>0</v>
      </c>
      <c r="ENP16" s="29">
        <f t="shared" ref="ENP16" si="733">ENP17</f>
        <v>168</v>
      </c>
      <c r="ENQ16" s="11" t="s">
        <v>257</v>
      </c>
      <c r="ENR16" s="12">
        <f>'Orçamento Sintético'!ENI19</f>
        <v>0</v>
      </c>
      <c r="ENS16" s="13">
        <f>'Orçamento Sintético'!ENJ19</f>
        <v>0</v>
      </c>
      <c r="ENT16" s="29">
        <f t="shared" ref="ENT16" si="734">ENT17</f>
        <v>168</v>
      </c>
      <c r="ENU16" s="11" t="s">
        <v>257</v>
      </c>
      <c r="ENV16" s="12">
        <f>'Orçamento Sintético'!ENM19</f>
        <v>0</v>
      </c>
      <c r="ENW16" s="13">
        <f>'Orçamento Sintético'!ENN19</f>
        <v>0</v>
      </c>
      <c r="ENX16" s="29">
        <f t="shared" ref="ENX16" si="735">ENX17</f>
        <v>168</v>
      </c>
      <c r="ENY16" s="11" t="s">
        <v>257</v>
      </c>
      <c r="ENZ16" s="12">
        <f>'Orçamento Sintético'!ENQ19</f>
        <v>0</v>
      </c>
      <c r="EOA16" s="13">
        <f>'Orçamento Sintético'!ENR19</f>
        <v>0</v>
      </c>
      <c r="EOB16" s="29">
        <f t="shared" ref="EOB16" si="736">EOB17</f>
        <v>168</v>
      </c>
      <c r="EOC16" s="11" t="s">
        <v>257</v>
      </c>
      <c r="EOD16" s="12">
        <f>'Orçamento Sintético'!ENU19</f>
        <v>0</v>
      </c>
      <c r="EOE16" s="13">
        <f>'Orçamento Sintético'!ENV19</f>
        <v>0</v>
      </c>
      <c r="EOF16" s="29">
        <f t="shared" ref="EOF16" si="737">EOF17</f>
        <v>168</v>
      </c>
      <c r="EOG16" s="11" t="s">
        <v>257</v>
      </c>
      <c r="EOH16" s="12">
        <f>'Orçamento Sintético'!ENY19</f>
        <v>0</v>
      </c>
      <c r="EOI16" s="13">
        <f>'Orçamento Sintético'!ENZ19</f>
        <v>0</v>
      </c>
      <c r="EOJ16" s="29">
        <f t="shared" ref="EOJ16" si="738">EOJ17</f>
        <v>168</v>
      </c>
      <c r="EOK16" s="11" t="s">
        <v>257</v>
      </c>
      <c r="EOL16" s="12">
        <f>'Orçamento Sintético'!EOC19</f>
        <v>0</v>
      </c>
      <c r="EOM16" s="13">
        <f>'Orçamento Sintético'!EOD19</f>
        <v>0</v>
      </c>
      <c r="EON16" s="29">
        <f t="shared" ref="EON16" si="739">EON17</f>
        <v>168</v>
      </c>
      <c r="EOO16" s="11" t="s">
        <v>257</v>
      </c>
      <c r="EOP16" s="12">
        <f>'Orçamento Sintético'!EOG19</f>
        <v>0</v>
      </c>
      <c r="EOQ16" s="13">
        <f>'Orçamento Sintético'!EOH19</f>
        <v>0</v>
      </c>
      <c r="EOR16" s="29">
        <f t="shared" ref="EOR16" si="740">EOR17</f>
        <v>168</v>
      </c>
      <c r="EOS16" s="11" t="s">
        <v>257</v>
      </c>
      <c r="EOT16" s="12">
        <f>'Orçamento Sintético'!EOK19</f>
        <v>0</v>
      </c>
      <c r="EOU16" s="13">
        <f>'Orçamento Sintético'!EOL19</f>
        <v>0</v>
      </c>
      <c r="EOV16" s="29">
        <f t="shared" ref="EOV16" si="741">EOV17</f>
        <v>168</v>
      </c>
      <c r="EOW16" s="11" t="s">
        <v>257</v>
      </c>
      <c r="EOX16" s="12">
        <f>'Orçamento Sintético'!EOO19</f>
        <v>0</v>
      </c>
      <c r="EOY16" s="13">
        <f>'Orçamento Sintético'!EOP19</f>
        <v>0</v>
      </c>
      <c r="EOZ16" s="29">
        <f t="shared" ref="EOZ16" si="742">EOZ17</f>
        <v>168</v>
      </c>
      <c r="EPA16" s="11" t="s">
        <v>257</v>
      </c>
      <c r="EPB16" s="12">
        <f>'Orçamento Sintético'!EOS19</f>
        <v>0</v>
      </c>
      <c r="EPC16" s="13">
        <f>'Orçamento Sintético'!EOT19</f>
        <v>0</v>
      </c>
      <c r="EPD16" s="29">
        <f t="shared" ref="EPD16" si="743">EPD17</f>
        <v>168</v>
      </c>
      <c r="EPE16" s="11" t="s">
        <v>257</v>
      </c>
      <c r="EPF16" s="12">
        <f>'Orçamento Sintético'!EOW19</f>
        <v>0</v>
      </c>
      <c r="EPG16" s="13">
        <f>'Orçamento Sintético'!EOX19</f>
        <v>0</v>
      </c>
      <c r="EPH16" s="29">
        <f t="shared" ref="EPH16" si="744">EPH17</f>
        <v>168</v>
      </c>
      <c r="EPI16" s="11" t="s">
        <v>257</v>
      </c>
      <c r="EPJ16" s="12">
        <f>'Orçamento Sintético'!EPA19</f>
        <v>0</v>
      </c>
      <c r="EPK16" s="13">
        <f>'Orçamento Sintético'!EPB19</f>
        <v>0</v>
      </c>
      <c r="EPL16" s="29">
        <f t="shared" ref="EPL16" si="745">EPL17</f>
        <v>168</v>
      </c>
      <c r="EPM16" s="11" t="s">
        <v>257</v>
      </c>
      <c r="EPN16" s="12">
        <f>'Orçamento Sintético'!EPE19</f>
        <v>0</v>
      </c>
      <c r="EPO16" s="13">
        <f>'Orçamento Sintético'!EPF19</f>
        <v>0</v>
      </c>
      <c r="EPP16" s="29">
        <f t="shared" ref="EPP16" si="746">EPP17</f>
        <v>168</v>
      </c>
      <c r="EPQ16" s="11" t="s">
        <v>257</v>
      </c>
      <c r="EPR16" s="12">
        <f>'Orçamento Sintético'!EPI19</f>
        <v>0</v>
      </c>
      <c r="EPS16" s="13">
        <f>'Orçamento Sintético'!EPJ19</f>
        <v>0</v>
      </c>
      <c r="EPT16" s="29">
        <f t="shared" ref="EPT16" si="747">EPT17</f>
        <v>168</v>
      </c>
      <c r="EPU16" s="11" t="s">
        <v>257</v>
      </c>
      <c r="EPV16" s="12">
        <f>'Orçamento Sintético'!EPM19</f>
        <v>0</v>
      </c>
      <c r="EPW16" s="13">
        <f>'Orçamento Sintético'!EPN19</f>
        <v>0</v>
      </c>
      <c r="EPX16" s="29">
        <f t="shared" ref="EPX16" si="748">EPX17</f>
        <v>168</v>
      </c>
      <c r="EPY16" s="11" t="s">
        <v>257</v>
      </c>
      <c r="EPZ16" s="12">
        <f>'Orçamento Sintético'!EPQ19</f>
        <v>0</v>
      </c>
      <c r="EQA16" s="13">
        <f>'Orçamento Sintético'!EPR19</f>
        <v>0</v>
      </c>
      <c r="EQB16" s="29">
        <f t="shared" ref="EQB16" si="749">EQB17</f>
        <v>168</v>
      </c>
      <c r="EQC16" s="11" t="s">
        <v>257</v>
      </c>
      <c r="EQD16" s="12">
        <f>'Orçamento Sintético'!EPU19</f>
        <v>0</v>
      </c>
      <c r="EQE16" s="13">
        <f>'Orçamento Sintético'!EPV19</f>
        <v>0</v>
      </c>
      <c r="EQF16" s="29">
        <f t="shared" ref="EQF16" si="750">EQF17</f>
        <v>168</v>
      </c>
      <c r="EQG16" s="11" t="s">
        <v>257</v>
      </c>
      <c r="EQH16" s="12">
        <f>'Orçamento Sintético'!EPY19</f>
        <v>0</v>
      </c>
      <c r="EQI16" s="13">
        <f>'Orçamento Sintético'!EPZ19</f>
        <v>0</v>
      </c>
      <c r="EQJ16" s="29">
        <f t="shared" ref="EQJ16" si="751">EQJ17</f>
        <v>168</v>
      </c>
      <c r="EQK16" s="11" t="s">
        <v>257</v>
      </c>
      <c r="EQL16" s="12">
        <f>'Orçamento Sintético'!EQC19</f>
        <v>0</v>
      </c>
      <c r="EQM16" s="13">
        <f>'Orçamento Sintético'!EQD19</f>
        <v>0</v>
      </c>
      <c r="EQN16" s="29">
        <f t="shared" ref="EQN16" si="752">EQN17</f>
        <v>168</v>
      </c>
      <c r="EQO16" s="11" t="s">
        <v>257</v>
      </c>
      <c r="EQP16" s="12">
        <f>'Orçamento Sintético'!EQG19</f>
        <v>0</v>
      </c>
      <c r="EQQ16" s="13">
        <f>'Orçamento Sintético'!EQH19</f>
        <v>0</v>
      </c>
      <c r="EQR16" s="29">
        <f t="shared" ref="EQR16" si="753">EQR17</f>
        <v>168</v>
      </c>
      <c r="EQS16" s="11" t="s">
        <v>257</v>
      </c>
      <c r="EQT16" s="12">
        <f>'Orçamento Sintético'!EQK19</f>
        <v>0</v>
      </c>
      <c r="EQU16" s="13">
        <f>'Orçamento Sintético'!EQL19</f>
        <v>0</v>
      </c>
      <c r="EQV16" s="29">
        <f t="shared" ref="EQV16" si="754">EQV17</f>
        <v>168</v>
      </c>
      <c r="EQW16" s="11" t="s">
        <v>257</v>
      </c>
      <c r="EQX16" s="12">
        <f>'Orçamento Sintético'!EQO19</f>
        <v>0</v>
      </c>
      <c r="EQY16" s="13">
        <f>'Orçamento Sintético'!EQP19</f>
        <v>0</v>
      </c>
      <c r="EQZ16" s="29">
        <f t="shared" ref="EQZ16" si="755">EQZ17</f>
        <v>168</v>
      </c>
      <c r="ERA16" s="11" t="s">
        <v>257</v>
      </c>
      <c r="ERB16" s="12">
        <f>'Orçamento Sintético'!EQS19</f>
        <v>0</v>
      </c>
      <c r="ERC16" s="13">
        <f>'Orçamento Sintético'!EQT19</f>
        <v>0</v>
      </c>
      <c r="ERD16" s="29">
        <f t="shared" ref="ERD16" si="756">ERD17</f>
        <v>168</v>
      </c>
      <c r="ERE16" s="11" t="s">
        <v>257</v>
      </c>
      <c r="ERF16" s="12">
        <f>'Orçamento Sintético'!EQW19</f>
        <v>0</v>
      </c>
      <c r="ERG16" s="13">
        <f>'Orçamento Sintético'!EQX19</f>
        <v>0</v>
      </c>
      <c r="ERH16" s="29">
        <f t="shared" ref="ERH16" si="757">ERH17</f>
        <v>168</v>
      </c>
      <c r="ERI16" s="11" t="s">
        <v>257</v>
      </c>
      <c r="ERJ16" s="12">
        <f>'Orçamento Sintético'!ERA19</f>
        <v>0</v>
      </c>
      <c r="ERK16" s="13">
        <f>'Orçamento Sintético'!ERB19</f>
        <v>0</v>
      </c>
      <c r="ERL16" s="29">
        <f t="shared" ref="ERL16" si="758">ERL17</f>
        <v>168</v>
      </c>
      <c r="ERM16" s="11" t="s">
        <v>257</v>
      </c>
      <c r="ERN16" s="12">
        <f>'Orçamento Sintético'!ERE19</f>
        <v>0</v>
      </c>
      <c r="ERO16" s="13">
        <f>'Orçamento Sintético'!ERF19</f>
        <v>0</v>
      </c>
      <c r="ERP16" s="29">
        <f t="shared" ref="ERP16" si="759">ERP17</f>
        <v>168</v>
      </c>
      <c r="ERQ16" s="11" t="s">
        <v>257</v>
      </c>
      <c r="ERR16" s="12">
        <f>'Orçamento Sintético'!ERI19</f>
        <v>0</v>
      </c>
      <c r="ERS16" s="13">
        <f>'Orçamento Sintético'!ERJ19</f>
        <v>0</v>
      </c>
      <c r="ERT16" s="29">
        <f t="shared" ref="ERT16" si="760">ERT17</f>
        <v>168</v>
      </c>
      <c r="ERU16" s="11" t="s">
        <v>257</v>
      </c>
      <c r="ERV16" s="12">
        <f>'Orçamento Sintético'!ERM19</f>
        <v>0</v>
      </c>
      <c r="ERW16" s="13">
        <f>'Orçamento Sintético'!ERN19</f>
        <v>0</v>
      </c>
      <c r="ERX16" s="29">
        <f t="shared" ref="ERX16" si="761">ERX17</f>
        <v>168</v>
      </c>
      <c r="ERY16" s="11" t="s">
        <v>257</v>
      </c>
      <c r="ERZ16" s="12">
        <f>'Orçamento Sintético'!ERQ19</f>
        <v>0</v>
      </c>
      <c r="ESA16" s="13">
        <f>'Orçamento Sintético'!ERR19</f>
        <v>0</v>
      </c>
      <c r="ESB16" s="29">
        <f t="shared" ref="ESB16" si="762">ESB17</f>
        <v>168</v>
      </c>
      <c r="ESC16" s="11" t="s">
        <v>257</v>
      </c>
      <c r="ESD16" s="12">
        <f>'Orçamento Sintético'!ERU19</f>
        <v>0</v>
      </c>
      <c r="ESE16" s="13">
        <f>'Orçamento Sintético'!ERV19</f>
        <v>0</v>
      </c>
      <c r="ESF16" s="29">
        <f t="shared" ref="ESF16" si="763">ESF17</f>
        <v>168</v>
      </c>
      <c r="ESG16" s="11" t="s">
        <v>257</v>
      </c>
      <c r="ESH16" s="12">
        <f>'Orçamento Sintético'!ERY19</f>
        <v>0</v>
      </c>
      <c r="ESI16" s="13">
        <f>'Orçamento Sintético'!ERZ19</f>
        <v>0</v>
      </c>
      <c r="ESJ16" s="29">
        <f t="shared" ref="ESJ16" si="764">ESJ17</f>
        <v>168</v>
      </c>
      <c r="ESK16" s="11" t="s">
        <v>257</v>
      </c>
      <c r="ESL16" s="12">
        <f>'Orçamento Sintético'!ESC19</f>
        <v>0</v>
      </c>
      <c r="ESM16" s="13">
        <f>'Orçamento Sintético'!ESD19</f>
        <v>0</v>
      </c>
      <c r="ESN16" s="29">
        <f t="shared" ref="ESN16" si="765">ESN17</f>
        <v>168</v>
      </c>
      <c r="ESO16" s="11" t="s">
        <v>257</v>
      </c>
      <c r="ESP16" s="12">
        <f>'Orçamento Sintético'!ESG19</f>
        <v>0</v>
      </c>
      <c r="ESQ16" s="13">
        <f>'Orçamento Sintético'!ESH19</f>
        <v>0</v>
      </c>
      <c r="ESR16" s="29">
        <f t="shared" ref="ESR16" si="766">ESR17</f>
        <v>168</v>
      </c>
      <c r="ESS16" s="11" t="s">
        <v>257</v>
      </c>
      <c r="EST16" s="12">
        <f>'Orçamento Sintético'!ESK19</f>
        <v>0</v>
      </c>
      <c r="ESU16" s="13">
        <f>'Orçamento Sintético'!ESL19</f>
        <v>0</v>
      </c>
      <c r="ESV16" s="29">
        <f t="shared" ref="ESV16" si="767">ESV17</f>
        <v>168</v>
      </c>
      <c r="ESW16" s="11" t="s">
        <v>257</v>
      </c>
      <c r="ESX16" s="12">
        <f>'Orçamento Sintético'!ESO19</f>
        <v>0</v>
      </c>
      <c r="ESY16" s="13">
        <f>'Orçamento Sintético'!ESP19</f>
        <v>0</v>
      </c>
      <c r="ESZ16" s="29">
        <f t="shared" ref="ESZ16" si="768">ESZ17</f>
        <v>168</v>
      </c>
      <c r="ETA16" s="11" t="s">
        <v>257</v>
      </c>
      <c r="ETB16" s="12">
        <f>'Orçamento Sintético'!ESS19</f>
        <v>0</v>
      </c>
      <c r="ETC16" s="13">
        <f>'Orçamento Sintético'!EST19</f>
        <v>0</v>
      </c>
      <c r="ETD16" s="29">
        <f t="shared" ref="ETD16" si="769">ETD17</f>
        <v>168</v>
      </c>
      <c r="ETE16" s="11" t="s">
        <v>257</v>
      </c>
      <c r="ETF16" s="12">
        <f>'Orçamento Sintético'!ESW19</f>
        <v>0</v>
      </c>
      <c r="ETG16" s="13">
        <f>'Orçamento Sintético'!ESX19</f>
        <v>0</v>
      </c>
      <c r="ETH16" s="29">
        <f t="shared" ref="ETH16" si="770">ETH17</f>
        <v>168</v>
      </c>
      <c r="ETI16" s="11" t="s">
        <v>257</v>
      </c>
      <c r="ETJ16" s="12">
        <f>'Orçamento Sintético'!ETA19</f>
        <v>0</v>
      </c>
      <c r="ETK16" s="13">
        <f>'Orçamento Sintético'!ETB19</f>
        <v>0</v>
      </c>
      <c r="ETL16" s="29">
        <f t="shared" ref="ETL16" si="771">ETL17</f>
        <v>168</v>
      </c>
      <c r="ETM16" s="11" t="s">
        <v>257</v>
      </c>
      <c r="ETN16" s="12">
        <f>'Orçamento Sintético'!ETE19</f>
        <v>0</v>
      </c>
      <c r="ETO16" s="13">
        <f>'Orçamento Sintético'!ETF19</f>
        <v>0</v>
      </c>
      <c r="ETP16" s="29">
        <f t="shared" ref="ETP16" si="772">ETP17</f>
        <v>168</v>
      </c>
      <c r="ETQ16" s="11" t="s">
        <v>257</v>
      </c>
      <c r="ETR16" s="12">
        <f>'Orçamento Sintético'!ETI19</f>
        <v>0</v>
      </c>
      <c r="ETS16" s="13">
        <f>'Orçamento Sintético'!ETJ19</f>
        <v>0</v>
      </c>
      <c r="ETT16" s="29">
        <f t="shared" ref="ETT16" si="773">ETT17</f>
        <v>168</v>
      </c>
      <c r="ETU16" s="11" t="s">
        <v>257</v>
      </c>
      <c r="ETV16" s="12">
        <f>'Orçamento Sintético'!ETM19</f>
        <v>0</v>
      </c>
      <c r="ETW16" s="13">
        <f>'Orçamento Sintético'!ETN19</f>
        <v>0</v>
      </c>
      <c r="ETX16" s="29">
        <f t="shared" ref="ETX16" si="774">ETX17</f>
        <v>168</v>
      </c>
      <c r="ETY16" s="11" t="s">
        <v>257</v>
      </c>
      <c r="ETZ16" s="12">
        <f>'Orçamento Sintético'!ETQ19</f>
        <v>0</v>
      </c>
      <c r="EUA16" s="13">
        <f>'Orçamento Sintético'!ETR19</f>
        <v>0</v>
      </c>
      <c r="EUB16" s="29">
        <f t="shared" ref="EUB16" si="775">EUB17</f>
        <v>168</v>
      </c>
      <c r="EUC16" s="11" t="s">
        <v>257</v>
      </c>
      <c r="EUD16" s="12">
        <f>'Orçamento Sintético'!ETU19</f>
        <v>0</v>
      </c>
      <c r="EUE16" s="13">
        <f>'Orçamento Sintético'!ETV19</f>
        <v>0</v>
      </c>
      <c r="EUF16" s="29">
        <f t="shared" ref="EUF16" si="776">EUF17</f>
        <v>168</v>
      </c>
      <c r="EUG16" s="11" t="s">
        <v>257</v>
      </c>
      <c r="EUH16" s="12">
        <f>'Orçamento Sintético'!ETY19</f>
        <v>0</v>
      </c>
      <c r="EUI16" s="13">
        <f>'Orçamento Sintético'!ETZ19</f>
        <v>0</v>
      </c>
      <c r="EUJ16" s="29">
        <f t="shared" ref="EUJ16" si="777">EUJ17</f>
        <v>168</v>
      </c>
      <c r="EUK16" s="11" t="s">
        <v>257</v>
      </c>
      <c r="EUL16" s="12">
        <f>'Orçamento Sintético'!EUC19</f>
        <v>0</v>
      </c>
      <c r="EUM16" s="13">
        <f>'Orçamento Sintético'!EUD19</f>
        <v>0</v>
      </c>
      <c r="EUN16" s="29">
        <f t="shared" ref="EUN16" si="778">EUN17</f>
        <v>168</v>
      </c>
      <c r="EUO16" s="11" t="s">
        <v>257</v>
      </c>
      <c r="EUP16" s="12">
        <f>'Orçamento Sintético'!EUG19</f>
        <v>0</v>
      </c>
      <c r="EUQ16" s="13">
        <f>'Orçamento Sintético'!EUH19</f>
        <v>0</v>
      </c>
      <c r="EUR16" s="29">
        <f t="shared" ref="EUR16" si="779">EUR17</f>
        <v>168</v>
      </c>
      <c r="EUS16" s="11" t="s">
        <v>257</v>
      </c>
      <c r="EUT16" s="12">
        <f>'Orçamento Sintético'!EUK19</f>
        <v>0</v>
      </c>
      <c r="EUU16" s="13">
        <f>'Orçamento Sintético'!EUL19</f>
        <v>0</v>
      </c>
      <c r="EUV16" s="29">
        <f t="shared" ref="EUV16" si="780">EUV17</f>
        <v>168</v>
      </c>
      <c r="EUW16" s="11" t="s">
        <v>257</v>
      </c>
      <c r="EUX16" s="12">
        <f>'Orçamento Sintético'!EUO19</f>
        <v>0</v>
      </c>
      <c r="EUY16" s="13">
        <f>'Orçamento Sintético'!EUP19</f>
        <v>0</v>
      </c>
      <c r="EUZ16" s="29">
        <f t="shared" ref="EUZ16" si="781">EUZ17</f>
        <v>168</v>
      </c>
      <c r="EVA16" s="11" t="s">
        <v>257</v>
      </c>
      <c r="EVB16" s="12">
        <f>'Orçamento Sintético'!EUS19</f>
        <v>0</v>
      </c>
      <c r="EVC16" s="13">
        <f>'Orçamento Sintético'!EUT19</f>
        <v>0</v>
      </c>
      <c r="EVD16" s="29">
        <f t="shared" ref="EVD16" si="782">EVD17</f>
        <v>168</v>
      </c>
      <c r="EVE16" s="11" t="s">
        <v>257</v>
      </c>
      <c r="EVF16" s="12">
        <f>'Orçamento Sintético'!EUW19</f>
        <v>0</v>
      </c>
      <c r="EVG16" s="13">
        <f>'Orçamento Sintético'!EUX19</f>
        <v>0</v>
      </c>
      <c r="EVH16" s="29">
        <f t="shared" ref="EVH16" si="783">EVH17</f>
        <v>168</v>
      </c>
      <c r="EVI16" s="11" t="s">
        <v>257</v>
      </c>
      <c r="EVJ16" s="12">
        <f>'Orçamento Sintético'!EVA19</f>
        <v>0</v>
      </c>
      <c r="EVK16" s="13">
        <f>'Orçamento Sintético'!EVB19</f>
        <v>0</v>
      </c>
      <c r="EVL16" s="29">
        <f t="shared" ref="EVL16" si="784">EVL17</f>
        <v>168</v>
      </c>
      <c r="EVM16" s="11" t="s">
        <v>257</v>
      </c>
      <c r="EVN16" s="12">
        <f>'Orçamento Sintético'!EVE19</f>
        <v>0</v>
      </c>
      <c r="EVO16" s="13">
        <f>'Orçamento Sintético'!EVF19</f>
        <v>0</v>
      </c>
      <c r="EVP16" s="29">
        <f t="shared" ref="EVP16" si="785">EVP17</f>
        <v>168</v>
      </c>
      <c r="EVQ16" s="11" t="s">
        <v>257</v>
      </c>
      <c r="EVR16" s="12">
        <f>'Orçamento Sintético'!EVI19</f>
        <v>0</v>
      </c>
      <c r="EVS16" s="13">
        <f>'Orçamento Sintético'!EVJ19</f>
        <v>0</v>
      </c>
      <c r="EVT16" s="29">
        <f t="shared" ref="EVT16" si="786">EVT17</f>
        <v>168</v>
      </c>
      <c r="EVU16" s="11" t="s">
        <v>257</v>
      </c>
      <c r="EVV16" s="12">
        <f>'Orçamento Sintético'!EVM19</f>
        <v>0</v>
      </c>
      <c r="EVW16" s="13">
        <f>'Orçamento Sintético'!EVN19</f>
        <v>0</v>
      </c>
      <c r="EVX16" s="29">
        <f t="shared" ref="EVX16" si="787">EVX17</f>
        <v>168</v>
      </c>
      <c r="EVY16" s="11" t="s">
        <v>257</v>
      </c>
      <c r="EVZ16" s="12">
        <f>'Orçamento Sintético'!EVQ19</f>
        <v>0</v>
      </c>
      <c r="EWA16" s="13">
        <f>'Orçamento Sintético'!EVR19</f>
        <v>0</v>
      </c>
      <c r="EWB16" s="29">
        <f t="shared" ref="EWB16" si="788">EWB17</f>
        <v>168</v>
      </c>
      <c r="EWC16" s="11" t="s">
        <v>257</v>
      </c>
      <c r="EWD16" s="12">
        <f>'Orçamento Sintético'!EVU19</f>
        <v>0</v>
      </c>
      <c r="EWE16" s="13">
        <f>'Orçamento Sintético'!EVV19</f>
        <v>0</v>
      </c>
      <c r="EWF16" s="29">
        <f t="shared" ref="EWF16" si="789">EWF17</f>
        <v>168</v>
      </c>
      <c r="EWG16" s="11" t="s">
        <v>257</v>
      </c>
      <c r="EWH16" s="12">
        <f>'Orçamento Sintético'!EVY19</f>
        <v>0</v>
      </c>
      <c r="EWI16" s="13">
        <f>'Orçamento Sintético'!EVZ19</f>
        <v>0</v>
      </c>
      <c r="EWJ16" s="29">
        <f t="shared" ref="EWJ16" si="790">EWJ17</f>
        <v>168</v>
      </c>
      <c r="EWK16" s="11" t="s">
        <v>257</v>
      </c>
      <c r="EWL16" s="12">
        <f>'Orçamento Sintético'!EWC19</f>
        <v>0</v>
      </c>
      <c r="EWM16" s="13">
        <f>'Orçamento Sintético'!EWD19</f>
        <v>0</v>
      </c>
      <c r="EWN16" s="29">
        <f t="shared" ref="EWN16" si="791">EWN17</f>
        <v>168</v>
      </c>
      <c r="EWO16" s="11" t="s">
        <v>257</v>
      </c>
      <c r="EWP16" s="12">
        <f>'Orçamento Sintético'!EWG19</f>
        <v>0</v>
      </c>
      <c r="EWQ16" s="13">
        <f>'Orçamento Sintético'!EWH19</f>
        <v>0</v>
      </c>
      <c r="EWR16" s="29">
        <f t="shared" ref="EWR16" si="792">EWR17</f>
        <v>168</v>
      </c>
      <c r="EWS16" s="11" t="s">
        <v>257</v>
      </c>
      <c r="EWT16" s="12">
        <f>'Orçamento Sintético'!EWK19</f>
        <v>0</v>
      </c>
      <c r="EWU16" s="13">
        <f>'Orçamento Sintético'!EWL19</f>
        <v>0</v>
      </c>
      <c r="EWV16" s="29">
        <f t="shared" ref="EWV16" si="793">EWV17</f>
        <v>168</v>
      </c>
      <c r="EWW16" s="11" t="s">
        <v>257</v>
      </c>
      <c r="EWX16" s="12">
        <f>'Orçamento Sintético'!EWO19</f>
        <v>0</v>
      </c>
      <c r="EWY16" s="13">
        <f>'Orçamento Sintético'!EWP19</f>
        <v>0</v>
      </c>
      <c r="EWZ16" s="29">
        <f t="shared" ref="EWZ16" si="794">EWZ17</f>
        <v>168</v>
      </c>
      <c r="EXA16" s="11" t="s">
        <v>257</v>
      </c>
      <c r="EXB16" s="12">
        <f>'Orçamento Sintético'!EWS19</f>
        <v>0</v>
      </c>
      <c r="EXC16" s="13">
        <f>'Orçamento Sintético'!EWT19</f>
        <v>0</v>
      </c>
      <c r="EXD16" s="29">
        <f t="shared" ref="EXD16" si="795">EXD17</f>
        <v>168</v>
      </c>
      <c r="EXE16" s="11" t="s">
        <v>257</v>
      </c>
      <c r="EXF16" s="12">
        <f>'Orçamento Sintético'!EWW19</f>
        <v>0</v>
      </c>
      <c r="EXG16" s="13">
        <f>'Orçamento Sintético'!EWX19</f>
        <v>0</v>
      </c>
      <c r="EXH16" s="29">
        <f t="shared" ref="EXH16" si="796">EXH17</f>
        <v>168</v>
      </c>
      <c r="EXI16" s="11" t="s">
        <v>257</v>
      </c>
      <c r="EXJ16" s="12">
        <f>'Orçamento Sintético'!EXA19</f>
        <v>0</v>
      </c>
      <c r="EXK16" s="13">
        <f>'Orçamento Sintético'!EXB19</f>
        <v>0</v>
      </c>
      <c r="EXL16" s="29">
        <f t="shared" ref="EXL16" si="797">EXL17</f>
        <v>168</v>
      </c>
      <c r="EXM16" s="11" t="s">
        <v>257</v>
      </c>
      <c r="EXN16" s="12">
        <f>'Orçamento Sintético'!EXE19</f>
        <v>0</v>
      </c>
      <c r="EXO16" s="13">
        <f>'Orçamento Sintético'!EXF19</f>
        <v>0</v>
      </c>
      <c r="EXP16" s="29">
        <f t="shared" ref="EXP16" si="798">EXP17</f>
        <v>168</v>
      </c>
      <c r="EXQ16" s="11" t="s">
        <v>257</v>
      </c>
      <c r="EXR16" s="12">
        <f>'Orçamento Sintético'!EXI19</f>
        <v>0</v>
      </c>
      <c r="EXS16" s="13">
        <f>'Orçamento Sintético'!EXJ19</f>
        <v>0</v>
      </c>
      <c r="EXT16" s="29">
        <f t="shared" ref="EXT16" si="799">EXT17</f>
        <v>168</v>
      </c>
      <c r="EXU16" s="11" t="s">
        <v>257</v>
      </c>
      <c r="EXV16" s="12">
        <f>'Orçamento Sintético'!EXM19</f>
        <v>0</v>
      </c>
      <c r="EXW16" s="13">
        <f>'Orçamento Sintético'!EXN19</f>
        <v>0</v>
      </c>
      <c r="EXX16" s="29">
        <f t="shared" ref="EXX16" si="800">EXX17</f>
        <v>168</v>
      </c>
      <c r="EXY16" s="11" t="s">
        <v>257</v>
      </c>
      <c r="EXZ16" s="12">
        <f>'Orçamento Sintético'!EXQ19</f>
        <v>0</v>
      </c>
      <c r="EYA16" s="13">
        <f>'Orçamento Sintético'!EXR19</f>
        <v>0</v>
      </c>
      <c r="EYB16" s="29">
        <f t="shared" ref="EYB16" si="801">EYB17</f>
        <v>168</v>
      </c>
      <c r="EYC16" s="11" t="s">
        <v>257</v>
      </c>
      <c r="EYD16" s="12">
        <f>'Orçamento Sintético'!EXU19</f>
        <v>0</v>
      </c>
      <c r="EYE16" s="13">
        <f>'Orçamento Sintético'!EXV19</f>
        <v>0</v>
      </c>
      <c r="EYF16" s="29">
        <f t="shared" ref="EYF16" si="802">EYF17</f>
        <v>168</v>
      </c>
      <c r="EYG16" s="11" t="s">
        <v>257</v>
      </c>
      <c r="EYH16" s="12">
        <f>'Orçamento Sintético'!EXY19</f>
        <v>0</v>
      </c>
      <c r="EYI16" s="13">
        <f>'Orçamento Sintético'!EXZ19</f>
        <v>0</v>
      </c>
      <c r="EYJ16" s="29">
        <f t="shared" ref="EYJ16" si="803">EYJ17</f>
        <v>168</v>
      </c>
      <c r="EYK16" s="11" t="s">
        <v>257</v>
      </c>
      <c r="EYL16" s="12">
        <f>'Orçamento Sintético'!EYC19</f>
        <v>0</v>
      </c>
      <c r="EYM16" s="13">
        <f>'Orçamento Sintético'!EYD19</f>
        <v>0</v>
      </c>
      <c r="EYN16" s="29">
        <f t="shared" ref="EYN16" si="804">EYN17</f>
        <v>168</v>
      </c>
      <c r="EYO16" s="11" t="s">
        <v>257</v>
      </c>
      <c r="EYP16" s="12">
        <f>'Orçamento Sintético'!EYG19</f>
        <v>0</v>
      </c>
      <c r="EYQ16" s="13">
        <f>'Orçamento Sintético'!EYH19</f>
        <v>0</v>
      </c>
      <c r="EYR16" s="29">
        <f t="shared" ref="EYR16" si="805">EYR17</f>
        <v>168</v>
      </c>
      <c r="EYS16" s="11" t="s">
        <v>257</v>
      </c>
      <c r="EYT16" s="12">
        <f>'Orçamento Sintético'!EYK19</f>
        <v>0</v>
      </c>
      <c r="EYU16" s="13">
        <f>'Orçamento Sintético'!EYL19</f>
        <v>0</v>
      </c>
      <c r="EYV16" s="29">
        <f t="shared" ref="EYV16" si="806">EYV17</f>
        <v>168</v>
      </c>
      <c r="EYW16" s="11" t="s">
        <v>257</v>
      </c>
      <c r="EYX16" s="12">
        <f>'Orçamento Sintético'!EYO19</f>
        <v>0</v>
      </c>
      <c r="EYY16" s="13">
        <f>'Orçamento Sintético'!EYP19</f>
        <v>0</v>
      </c>
      <c r="EYZ16" s="29">
        <f t="shared" ref="EYZ16" si="807">EYZ17</f>
        <v>168</v>
      </c>
      <c r="EZA16" s="11" t="s">
        <v>257</v>
      </c>
      <c r="EZB16" s="12">
        <f>'Orçamento Sintético'!EYS19</f>
        <v>0</v>
      </c>
      <c r="EZC16" s="13">
        <f>'Orçamento Sintético'!EYT19</f>
        <v>0</v>
      </c>
      <c r="EZD16" s="29">
        <f t="shared" ref="EZD16" si="808">EZD17</f>
        <v>168</v>
      </c>
      <c r="EZE16" s="11" t="s">
        <v>257</v>
      </c>
      <c r="EZF16" s="12">
        <f>'Orçamento Sintético'!EYW19</f>
        <v>0</v>
      </c>
      <c r="EZG16" s="13">
        <f>'Orçamento Sintético'!EYX19</f>
        <v>0</v>
      </c>
      <c r="EZH16" s="29">
        <f t="shared" ref="EZH16" si="809">EZH17</f>
        <v>168</v>
      </c>
      <c r="EZI16" s="11" t="s">
        <v>257</v>
      </c>
      <c r="EZJ16" s="12">
        <f>'Orçamento Sintético'!EZA19</f>
        <v>0</v>
      </c>
      <c r="EZK16" s="13">
        <f>'Orçamento Sintético'!EZB19</f>
        <v>0</v>
      </c>
      <c r="EZL16" s="29">
        <f t="shared" ref="EZL16" si="810">EZL17</f>
        <v>168</v>
      </c>
      <c r="EZM16" s="11" t="s">
        <v>257</v>
      </c>
      <c r="EZN16" s="12">
        <f>'Orçamento Sintético'!EZE19</f>
        <v>0</v>
      </c>
      <c r="EZO16" s="13">
        <f>'Orçamento Sintético'!EZF19</f>
        <v>0</v>
      </c>
      <c r="EZP16" s="29">
        <f t="shared" ref="EZP16" si="811">EZP17</f>
        <v>168</v>
      </c>
      <c r="EZQ16" s="11" t="s">
        <v>257</v>
      </c>
      <c r="EZR16" s="12">
        <f>'Orçamento Sintético'!EZI19</f>
        <v>0</v>
      </c>
      <c r="EZS16" s="13">
        <f>'Orçamento Sintético'!EZJ19</f>
        <v>0</v>
      </c>
      <c r="EZT16" s="29">
        <f t="shared" ref="EZT16" si="812">EZT17</f>
        <v>168</v>
      </c>
      <c r="EZU16" s="11" t="s">
        <v>257</v>
      </c>
      <c r="EZV16" s="12">
        <f>'Orçamento Sintético'!EZM19</f>
        <v>0</v>
      </c>
      <c r="EZW16" s="13">
        <f>'Orçamento Sintético'!EZN19</f>
        <v>0</v>
      </c>
      <c r="EZX16" s="29">
        <f t="shared" ref="EZX16" si="813">EZX17</f>
        <v>168</v>
      </c>
      <c r="EZY16" s="11" t="s">
        <v>257</v>
      </c>
      <c r="EZZ16" s="12">
        <f>'Orçamento Sintético'!EZQ19</f>
        <v>0</v>
      </c>
      <c r="FAA16" s="13">
        <f>'Orçamento Sintético'!EZR19</f>
        <v>0</v>
      </c>
      <c r="FAB16" s="29">
        <f t="shared" ref="FAB16" si="814">FAB17</f>
        <v>168</v>
      </c>
      <c r="FAC16" s="11" t="s">
        <v>257</v>
      </c>
      <c r="FAD16" s="12">
        <f>'Orçamento Sintético'!EZU19</f>
        <v>0</v>
      </c>
      <c r="FAE16" s="13">
        <f>'Orçamento Sintético'!EZV19</f>
        <v>0</v>
      </c>
      <c r="FAF16" s="29">
        <f t="shared" ref="FAF16" si="815">FAF17</f>
        <v>168</v>
      </c>
      <c r="FAG16" s="11" t="s">
        <v>257</v>
      </c>
      <c r="FAH16" s="12">
        <f>'Orçamento Sintético'!EZY19</f>
        <v>0</v>
      </c>
      <c r="FAI16" s="13">
        <f>'Orçamento Sintético'!EZZ19</f>
        <v>0</v>
      </c>
      <c r="FAJ16" s="29">
        <f t="shared" ref="FAJ16" si="816">FAJ17</f>
        <v>168</v>
      </c>
      <c r="FAK16" s="11" t="s">
        <v>257</v>
      </c>
      <c r="FAL16" s="12">
        <f>'Orçamento Sintético'!FAC19</f>
        <v>0</v>
      </c>
      <c r="FAM16" s="13">
        <f>'Orçamento Sintético'!FAD19</f>
        <v>0</v>
      </c>
      <c r="FAN16" s="29">
        <f t="shared" ref="FAN16" si="817">FAN17</f>
        <v>168</v>
      </c>
      <c r="FAO16" s="11" t="s">
        <v>257</v>
      </c>
      <c r="FAP16" s="12">
        <f>'Orçamento Sintético'!FAG19</f>
        <v>0</v>
      </c>
      <c r="FAQ16" s="13">
        <f>'Orçamento Sintético'!FAH19</f>
        <v>0</v>
      </c>
      <c r="FAR16" s="29">
        <f t="shared" ref="FAR16" si="818">FAR17</f>
        <v>168</v>
      </c>
      <c r="FAS16" s="11" t="s">
        <v>257</v>
      </c>
      <c r="FAT16" s="12">
        <f>'Orçamento Sintético'!FAK19</f>
        <v>0</v>
      </c>
      <c r="FAU16" s="13">
        <f>'Orçamento Sintético'!FAL19</f>
        <v>0</v>
      </c>
      <c r="FAV16" s="29">
        <f t="shared" ref="FAV16" si="819">FAV17</f>
        <v>168</v>
      </c>
      <c r="FAW16" s="11" t="s">
        <v>257</v>
      </c>
      <c r="FAX16" s="12">
        <f>'Orçamento Sintético'!FAO19</f>
        <v>0</v>
      </c>
      <c r="FAY16" s="13">
        <f>'Orçamento Sintético'!FAP19</f>
        <v>0</v>
      </c>
      <c r="FAZ16" s="29">
        <f t="shared" ref="FAZ16" si="820">FAZ17</f>
        <v>168</v>
      </c>
      <c r="FBA16" s="11" t="s">
        <v>257</v>
      </c>
      <c r="FBB16" s="12">
        <f>'Orçamento Sintético'!FAS19</f>
        <v>0</v>
      </c>
      <c r="FBC16" s="13">
        <f>'Orçamento Sintético'!FAT19</f>
        <v>0</v>
      </c>
      <c r="FBD16" s="29">
        <f t="shared" ref="FBD16" si="821">FBD17</f>
        <v>168</v>
      </c>
      <c r="FBE16" s="11" t="s">
        <v>257</v>
      </c>
      <c r="FBF16" s="12">
        <f>'Orçamento Sintético'!FAW19</f>
        <v>0</v>
      </c>
      <c r="FBG16" s="13">
        <f>'Orçamento Sintético'!FAX19</f>
        <v>0</v>
      </c>
      <c r="FBH16" s="29">
        <f t="shared" ref="FBH16" si="822">FBH17</f>
        <v>168</v>
      </c>
      <c r="FBI16" s="11" t="s">
        <v>257</v>
      </c>
      <c r="FBJ16" s="12">
        <f>'Orçamento Sintético'!FBA19</f>
        <v>0</v>
      </c>
      <c r="FBK16" s="13">
        <f>'Orçamento Sintético'!FBB19</f>
        <v>0</v>
      </c>
      <c r="FBL16" s="29">
        <f t="shared" ref="FBL16" si="823">FBL17</f>
        <v>168</v>
      </c>
      <c r="FBM16" s="11" t="s">
        <v>257</v>
      </c>
      <c r="FBN16" s="12">
        <f>'Orçamento Sintético'!FBE19</f>
        <v>0</v>
      </c>
      <c r="FBO16" s="13">
        <f>'Orçamento Sintético'!FBF19</f>
        <v>0</v>
      </c>
      <c r="FBP16" s="29">
        <f t="shared" ref="FBP16" si="824">FBP17</f>
        <v>168</v>
      </c>
      <c r="FBQ16" s="11" t="s">
        <v>257</v>
      </c>
      <c r="FBR16" s="12">
        <f>'Orçamento Sintético'!FBI19</f>
        <v>0</v>
      </c>
      <c r="FBS16" s="13">
        <f>'Orçamento Sintético'!FBJ19</f>
        <v>0</v>
      </c>
      <c r="FBT16" s="29">
        <f t="shared" ref="FBT16" si="825">FBT17</f>
        <v>168</v>
      </c>
      <c r="FBU16" s="11" t="s">
        <v>257</v>
      </c>
      <c r="FBV16" s="12">
        <f>'Orçamento Sintético'!FBM19</f>
        <v>0</v>
      </c>
      <c r="FBW16" s="13">
        <f>'Orçamento Sintético'!FBN19</f>
        <v>0</v>
      </c>
      <c r="FBX16" s="29">
        <f t="shared" ref="FBX16" si="826">FBX17</f>
        <v>168</v>
      </c>
      <c r="FBY16" s="11" t="s">
        <v>257</v>
      </c>
      <c r="FBZ16" s="12">
        <f>'Orçamento Sintético'!FBQ19</f>
        <v>0</v>
      </c>
      <c r="FCA16" s="13">
        <f>'Orçamento Sintético'!FBR19</f>
        <v>0</v>
      </c>
      <c r="FCB16" s="29">
        <f t="shared" ref="FCB16" si="827">FCB17</f>
        <v>168</v>
      </c>
      <c r="FCC16" s="11" t="s">
        <v>257</v>
      </c>
      <c r="FCD16" s="12">
        <f>'Orçamento Sintético'!FBU19</f>
        <v>0</v>
      </c>
      <c r="FCE16" s="13">
        <f>'Orçamento Sintético'!FBV19</f>
        <v>0</v>
      </c>
      <c r="FCF16" s="29">
        <f t="shared" ref="FCF16" si="828">FCF17</f>
        <v>168</v>
      </c>
      <c r="FCG16" s="11" t="s">
        <v>257</v>
      </c>
      <c r="FCH16" s="12">
        <f>'Orçamento Sintético'!FBY19</f>
        <v>0</v>
      </c>
      <c r="FCI16" s="13">
        <f>'Orçamento Sintético'!FBZ19</f>
        <v>0</v>
      </c>
      <c r="FCJ16" s="29">
        <f t="shared" ref="FCJ16" si="829">FCJ17</f>
        <v>168</v>
      </c>
      <c r="FCK16" s="11" t="s">
        <v>257</v>
      </c>
      <c r="FCL16" s="12">
        <f>'Orçamento Sintético'!FCC19</f>
        <v>0</v>
      </c>
      <c r="FCM16" s="13">
        <f>'Orçamento Sintético'!FCD19</f>
        <v>0</v>
      </c>
      <c r="FCN16" s="29">
        <f t="shared" ref="FCN16" si="830">FCN17</f>
        <v>168</v>
      </c>
      <c r="FCO16" s="11" t="s">
        <v>257</v>
      </c>
      <c r="FCP16" s="12">
        <f>'Orçamento Sintético'!FCG19</f>
        <v>0</v>
      </c>
      <c r="FCQ16" s="13">
        <f>'Orçamento Sintético'!FCH19</f>
        <v>0</v>
      </c>
      <c r="FCR16" s="29">
        <f t="shared" ref="FCR16" si="831">FCR17</f>
        <v>168</v>
      </c>
      <c r="FCS16" s="11" t="s">
        <v>257</v>
      </c>
      <c r="FCT16" s="12">
        <f>'Orçamento Sintético'!FCK19</f>
        <v>0</v>
      </c>
      <c r="FCU16" s="13">
        <f>'Orçamento Sintético'!FCL19</f>
        <v>0</v>
      </c>
      <c r="FCV16" s="29">
        <f t="shared" ref="FCV16" si="832">FCV17</f>
        <v>168</v>
      </c>
      <c r="FCW16" s="11" t="s">
        <v>257</v>
      </c>
      <c r="FCX16" s="12">
        <f>'Orçamento Sintético'!FCO19</f>
        <v>0</v>
      </c>
      <c r="FCY16" s="13">
        <f>'Orçamento Sintético'!FCP19</f>
        <v>0</v>
      </c>
      <c r="FCZ16" s="29">
        <f t="shared" ref="FCZ16" si="833">FCZ17</f>
        <v>168</v>
      </c>
      <c r="FDA16" s="11" t="s">
        <v>257</v>
      </c>
      <c r="FDB16" s="12">
        <f>'Orçamento Sintético'!FCS19</f>
        <v>0</v>
      </c>
      <c r="FDC16" s="13">
        <f>'Orçamento Sintético'!FCT19</f>
        <v>0</v>
      </c>
      <c r="FDD16" s="29">
        <f t="shared" ref="FDD16" si="834">FDD17</f>
        <v>168</v>
      </c>
      <c r="FDE16" s="11" t="s">
        <v>257</v>
      </c>
      <c r="FDF16" s="12">
        <f>'Orçamento Sintético'!FCW19</f>
        <v>0</v>
      </c>
      <c r="FDG16" s="13">
        <f>'Orçamento Sintético'!FCX19</f>
        <v>0</v>
      </c>
      <c r="FDH16" s="29">
        <f t="shared" ref="FDH16" si="835">FDH17</f>
        <v>168</v>
      </c>
      <c r="FDI16" s="11" t="s">
        <v>257</v>
      </c>
      <c r="FDJ16" s="12">
        <f>'Orçamento Sintético'!FDA19</f>
        <v>0</v>
      </c>
      <c r="FDK16" s="13">
        <f>'Orçamento Sintético'!FDB19</f>
        <v>0</v>
      </c>
      <c r="FDL16" s="29">
        <f t="shared" ref="FDL16" si="836">FDL17</f>
        <v>168</v>
      </c>
      <c r="FDM16" s="11" t="s">
        <v>257</v>
      </c>
      <c r="FDN16" s="12">
        <f>'Orçamento Sintético'!FDE19</f>
        <v>0</v>
      </c>
      <c r="FDO16" s="13">
        <f>'Orçamento Sintético'!FDF19</f>
        <v>0</v>
      </c>
      <c r="FDP16" s="29">
        <f t="shared" ref="FDP16" si="837">FDP17</f>
        <v>168</v>
      </c>
      <c r="FDQ16" s="11" t="s">
        <v>257</v>
      </c>
      <c r="FDR16" s="12">
        <f>'Orçamento Sintético'!FDI19</f>
        <v>0</v>
      </c>
      <c r="FDS16" s="13">
        <f>'Orçamento Sintético'!FDJ19</f>
        <v>0</v>
      </c>
      <c r="FDT16" s="29">
        <f t="shared" ref="FDT16" si="838">FDT17</f>
        <v>168</v>
      </c>
      <c r="FDU16" s="11" t="s">
        <v>257</v>
      </c>
      <c r="FDV16" s="12">
        <f>'Orçamento Sintético'!FDM19</f>
        <v>0</v>
      </c>
      <c r="FDW16" s="13">
        <f>'Orçamento Sintético'!FDN19</f>
        <v>0</v>
      </c>
      <c r="FDX16" s="29">
        <f t="shared" ref="FDX16" si="839">FDX17</f>
        <v>168</v>
      </c>
      <c r="FDY16" s="11" t="s">
        <v>257</v>
      </c>
      <c r="FDZ16" s="12">
        <f>'Orçamento Sintético'!FDQ19</f>
        <v>0</v>
      </c>
      <c r="FEA16" s="13">
        <f>'Orçamento Sintético'!FDR19</f>
        <v>0</v>
      </c>
      <c r="FEB16" s="29">
        <f t="shared" ref="FEB16" si="840">FEB17</f>
        <v>168</v>
      </c>
      <c r="FEC16" s="11" t="s">
        <v>257</v>
      </c>
      <c r="FED16" s="12">
        <f>'Orçamento Sintético'!FDU19</f>
        <v>0</v>
      </c>
      <c r="FEE16" s="13">
        <f>'Orçamento Sintético'!FDV19</f>
        <v>0</v>
      </c>
      <c r="FEF16" s="29">
        <f t="shared" ref="FEF16" si="841">FEF17</f>
        <v>168</v>
      </c>
      <c r="FEG16" s="11" t="s">
        <v>257</v>
      </c>
      <c r="FEH16" s="12">
        <f>'Orçamento Sintético'!FDY19</f>
        <v>0</v>
      </c>
      <c r="FEI16" s="13">
        <f>'Orçamento Sintético'!FDZ19</f>
        <v>0</v>
      </c>
      <c r="FEJ16" s="29">
        <f t="shared" ref="FEJ16" si="842">FEJ17</f>
        <v>168</v>
      </c>
      <c r="FEK16" s="11" t="s">
        <v>257</v>
      </c>
      <c r="FEL16" s="12">
        <f>'Orçamento Sintético'!FEC19</f>
        <v>0</v>
      </c>
      <c r="FEM16" s="13">
        <f>'Orçamento Sintético'!FED19</f>
        <v>0</v>
      </c>
      <c r="FEN16" s="29">
        <f t="shared" ref="FEN16" si="843">FEN17</f>
        <v>168</v>
      </c>
      <c r="FEO16" s="11" t="s">
        <v>257</v>
      </c>
      <c r="FEP16" s="12">
        <f>'Orçamento Sintético'!FEG19</f>
        <v>0</v>
      </c>
      <c r="FEQ16" s="13">
        <f>'Orçamento Sintético'!FEH19</f>
        <v>0</v>
      </c>
      <c r="FER16" s="29">
        <f t="shared" ref="FER16" si="844">FER17</f>
        <v>168</v>
      </c>
      <c r="FES16" s="11" t="s">
        <v>257</v>
      </c>
      <c r="FET16" s="12">
        <f>'Orçamento Sintético'!FEK19</f>
        <v>0</v>
      </c>
      <c r="FEU16" s="13">
        <f>'Orçamento Sintético'!FEL19</f>
        <v>0</v>
      </c>
      <c r="FEV16" s="29">
        <f t="shared" ref="FEV16" si="845">FEV17</f>
        <v>168</v>
      </c>
      <c r="FEW16" s="11" t="s">
        <v>257</v>
      </c>
      <c r="FEX16" s="12">
        <f>'Orçamento Sintético'!FEO19</f>
        <v>0</v>
      </c>
      <c r="FEY16" s="13">
        <f>'Orçamento Sintético'!FEP19</f>
        <v>0</v>
      </c>
      <c r="FEZ16" s="29">
        <f t="shared" ref="FEZ16" si="846">FEZ17</f>
        <v>168</v>
      </c>
      <c r="FFA16" s="11" t="s">
        <v>257</v>
      </c>
      <c r="FFB16" s="12">
        <f>'Orçamento Sintético'!FES19</f>
        <v>0</v>
      </c>
      <c r="FFC16" s="13">
        <f>'Orçamento Sintético'!FET19</f>
        <v>0</v>
      </c>
      <c r="FFD16" s="29">
        <f t="shared" ref="FFD16" si="847">FFD17</f>
        <v>168</v>
      </c>
      <c r="FFE16" s="11" t="s">
        <v>257</v>
      </c>
      <c r="FFF16" s="12">
        <f>'Orçamento Sintético'!FEW19</f>
        <v>0</v>
      </c>
      <c r="FFG16" s="13">
        <f>'Orçamento Sintético'!FEX19</f>
        <v>0</v>
      </c>
      <c r="FFH16" s="29">
        <f t="shared" ref="FFH16" si="848">FFH17</f>
        <v>168</v>
      </c>
      <c r="FFI16" s="11" t="s">
        <v>257</v>
      </c>
      <c r="FFJ16" s="12">
        <f>'Orçamento Sintético'!FFA19</f>
        <v>0</v>
      </c>
      <c r="FFK16" s="13">
        <f>'Orçamento Sintético'!FFB19</f>
        <v>0</v>
      </c>
      <c r="FFL16" s="29">
        <f t="shared" ref="FFL16" si="849">FFL17</f>
        <v>168</v>
      </c>
      <c r="FFM16" s="11" t="s">
        <v>257</v>
      </c>
      <c r="FFN16" s="12">
        <f>'Orçamento Sintético'!FFE19</f>
        <v>0</v>
      </c>
      <c r="FFO16" s="13">
        <f>'Orçamento Sintético'!FFF19</f>
        <v>0</v>
      </c>
      <c r="FFP16" s="29">
        <f t="shared" ref="FFP16" si="850">FFP17</f>
        <v>168</v>
      </c>
      <c r="FFQ16" s="11" t="s">
        <v>257</v>
      </c>
      <c r="FFR16" s="12">
        <f>'Orçamento Sintético'!FFI19</f>
        <v>0</v>
      </c>
      <c r="FFS16" s="13">
        <f>'Orçamento Sintético'!FFJ19</f>
        <v>0</v>
      </c>
      <c r="FFT16" s="29">
        <f t="shared" ref="FFT16" si="851">FFT17</f>
        <v>168</v>
      </c>
      <c r="FFU16" s="11" t="s">
        <v>257</v>
      </c>
      <c r="FFV16" s="12">
        <f>'Orçamento Sintético'!FFM19</f>
        <v>0</v>
      </c>
      <c r="FFW16" s="13">
        <f>'Orçamento Sintético'!FFN19</f>
        <v>0</v>
      </c>
      <c r="FFX16" s="29">
        <f t="shared" ref="FFX16" si="852">FFX17</f>
        <v>168</v>
      </c>
      <c r="FFY16" s="11" t="s">
        <v>257</v>
      </c>
      <c r="FFZ16" s="12">
        <f>'Orçamento Sintético'!FFQ19</f>
        <v>0</v>
      </c>
      <c r="FGA16" s="13">
        <f>'Orçamento Sintético'!FFR19</f>
        <v>0</v>
      </c>
      <c r="FGB16" s="29">
        <f t="shared" ref="FGB16" si="853">FGB17</f>
        <v>168</v>
      </c>
      <c r="FGC16" s="11" t="s">
        <v>257</v>
      </c>
      <c r="FGD16" s="12">
        <f>'Orçamento Sintético'!FFU19</f>
        <v>0</v>
      </c>
      <c r="FGE16" s="13">
        <f>'Orçamento Sintético'!FFV19</f>
        <v>0</v>
      </c>
      <c r="FGF16" s="29">
        <f t="shared" ref="FGF16" si="854">FGF17</f>
        <v>168</v>
      </c>
      <c r="FGG16" s="11" t="s">
        <v>257</v>
      </c>
      <c r="FGH16" s="12">
        <f>'Orçamento Sintético'!FFY19</f>
        <v>0</v>
      </c>
      <c r="FGI16" s="13">
        <f>'Orçamento Sintético'!FFZ19</f>
        <v>0</v>
      </c>
      <c r="FGJ16" s="29">
        <f t="shared" ref="FGJ16" si="855">FGJ17</f>
        <v>168</v>
      </c>
      <c r="FGK16" s="11" t="s">
        <v>257</v>
      </c>
      <c r="FGL16" s="12">
        <f>'Orçamento Sintético'!FGC19</f>
        <v>0</v>
      </c>
      <c r="FGM16" s="13">
        <f>'Orçamento Sintético'!FGD19</f>
        <v>0</v>
      </c>
      <c r="FGN16" s="29">
        <f t="shared" ref="FGN16" si="856">FGN17</f>
        <v>168</v>
      </c>
      <c r="FGO16" s="11" t="s">
        <v>257</v>
      </c>
      <c r="FGP16" s="12">
        <f>'Orçamento Sintético'!FGG19</f>
        <v>0</v>
      </c>
      <c r="FGQ16" s="13">
        <f>'Orçamento Sintético'!FGH19</f>
        <v>0</v>
      </c>
      <c r="FGR16" s="29">
        <f t="shared" ref="FGR16" si="857">FGR17</f>
        <v>168</v>
      </c>
      <c r="FGS16" s="11" t="s">
        <v>257</v>
      </c>
      <c r="FGT16" s="12">
        <f>'Orçamento Sintético'!FGK19</f>
        <v>0</v>
      </c>
      <c r="FGU16" s="13">
        <f>'Orçamento Sintético'!FGL19</f>
        <v>0</v>
      </c>
      <c r="FGV16" s="29">
        <f t="shared" ref="FGV16" si="858">FGV17</f>
        <v>168</v>
      </c>
      <c r="FGW16" s="11" t="s">
        <v>257</v>
      </c>
      <c r="FGX16" s="12">
        <f>'Orçamento Sintético'!FGO19</f>
        <v>0</v>
      </c>
      <c r="FGY16" s="13">
        <f>'Orçamento Sintético'!FGP19</f>
        <v>0</v>
      </c>
      <c r="FGZ16" s="29">
        <f t="shared" ref="FGZ16" si="859">FGZ17</f>
        <v>168</v>
      </c>
      <c r="FHA16" s="11" t="s">
        <v>257</v>
      </c>
      <c r="FHB16" s="12">
        <f>'Orçamento Sintético'!FGS19</f>
        <v>0</v>
      </c>
      <c r="FHC16" s="13">
        <f>'Orçamento Sintético'!FGT19</f>
        <v>0</v>
      </c>
      <c r="FHD16" s="29">
        <f t="shared" ref="FHD16" si="860">FHD17</f>
        <v>168</v>
      </c>
      <c r="FHE16" s="11" t="s">
        <v>257</v>
      </c>
      <c r="FHF16" s="12">
        <f>'Orçamento Sintético'!FGW19</f>
        <v>0</v>
      </c>
      <c r="FHG16" s="13">
        <f>'Orçamento Sintético'!FGX19</f>
        <v>0</v>
      </c>
      <c r="FHH16" s="29">
        <f t="shared" ref="FHH16" si="861">FHH17</f>
        <v>168</v>
      </c>
      <c r="FHI16" s="11" t="s">
        <v>257</v>
      </c>
      <c r="FHJ16" s="12">
        <f>'Orçamento Sintético'!FHA19</f>
        <v>0</v>
      </c>
      <c r="FHK16" s="13">
        <f>'Orçamento Sintético'!FHB19</f>
        <v>0</v>
      </c>
      <c r="FHL16" s="29">
        <f t="shared" ref="FHL16" si="862">FHL17</f>
        <v>168</v>
      </c>
      <c r="FHM16" s="11" t="s">
        <v>257</v>
      </c>
      <c r="FHN16" s="12">
        <f>'Orçamento Sintético'!FHE19</f>
        <v>0</v>
      </c>
      <c r="FHO16" s="13">
        <f>'Orçamento Sintético'!FHF19</f>
        <v>0</v>
      </c>
      <c r="FHP16" s="29">
        <f t="shared" ref="FHP16" si="863">FHP17</f>
        <v>168</v>
      </c>
      <c r="FHQ16" s="11" t="s">
        <v>257</v>
      </c>
      <c r="FHR16" s="12">
        <f>'Orçamento Sintético'!FHI19</f>
        <v>0</v>
      </c>
      <c r="FHS16" s="13">
        <f>'Orçamento Sintético'!FHJ19</f>
        <v>0</v>
      </c>
      <c r="FHT16" s="29">
        <f t="shared" ref="FHT16" si="864">FHT17</f>
        <v>168</v>
      </c>
      <c r="FHU16" s="11" t="s">
        <v>257</v>
      </c>
      <c r="FHV16" s="12">
        <f>'Orçamento Sintético'!FHM19</f>
        <v>0</v>
      </c>
      <c r="FHW16" s="13">
        <f>'Orçamento Sintético'!FHN19</f>
        <v>0</v>
      </c>
      <c r="FHX16" s="29">
        <f t="shared" ref="FHX16" si="865">FHX17</f>
        <v>168</v>
      </c>
      <c r="FHY16" s="11" t="s">
        <v>257</v>
      </c>
      <c r="FHZ16" s="12">
        <f>'Orçamento Sintético'!FHQ19</f>
        <v>0</v>
      </c>
      <c r="FIA16" s="13">
        <f>'Orçamento Sintético'!FHR19</f>
        <v>0</v>
      </c>
      <c r="FIB16" s="29">
        <f t="shared" ref="FIB16" si="866">FIB17</f>
        <v>168</v>
      </c>
      <c r="FIC16" s="11" t="s">
        <v>257</v>
      </c>
      <c r="FID16" s="12">
        <f>'Orçamento Sintético'!FHU19</f>
        <v>0</v>
      </c>
      <c r="FIE16" s="13">
        <f>'Orçamento Sintético'!FHV19</f>
        <v>0</v>
      </c>
      <c r="FIF16" s="29">
        <f t="shared" ref="FIF16" si="867">FIF17</f>
        <v>168</v>
      </c>
      <c r="FIG16" s="11" t="s">
        <v>257</v>
      </c>
      <c r="FIH16" s="12">
        <f>'Orçamento Sintético'!FHY19</f>
        <v>0</v>
      </c>
      <c r="FII16" s="13">
        <f>'Orçamento Sintético'!FHZ19</f>
        <v>0</v>
      </c>
      <c r="FIJ16" s="29">
        <f t="shared" ref="FIJ16" si="868">FIJ17</f>
        <v>168</v>
      </c>
      <c r="FIK16" s="11" t="s">
        <v>257</v>
      </c>
      <c r="FIL16" s="12">
        <f>'Orçamento Sintético'!FIC19</f>
        <v>0</v>
      </c>
      <c r="FIM16" s="13">
        <f>'Orçamento Sintético'!FID19</f>
        <v>0</v>
      </c>
      <c r="FIN16" s="29">
        <f t="shared" ref="FIN16" si="869">FIN17</f>
        <v>168</v>
      </c>
      <c r="FIO16" s="11" t="s">
        <v>257</v>
      </c>
      <c r="FIP16" s="12">
        <f>'Orçamento Sintético'!FIG19</f>
        <v>0</v>
      </c>
      <c r="FIQ16" s="13">
        <f>'Orçamento Sintético'!FIH19</f>
        <v>0</v>
      </c>
      <c r="FIR16" s="29">
        <f t="shared" ref="FIR16" si="870">FIR17</f>
        <v>168</v>
      </c>
      <c r="FIS16" s="11" t="s">
        <v>257</v>
      </c>
      <c r="FIT16" s="12">
        <f>'Orçamento Sintético'!FIK19</f>
        <v>0</v>
      </c>
      <c r="FIU16" s="13">
        <f>'Orçamento Sintético'!FIL19</f>
        <v>0</v>
      </c>
      <c r="FIV16" s="29">
        <f t="shared" ref="FIV16" si="871">FIV17</f>
        <v>168</v>
      </c>
      <c r="FIW16" s="11" t="s">
        <v>257</v>
      </c>
      <c r="FIX16" s="12">
        <f>'Orçamento Sintético'!FIO19</f>
        <v>0</v>
      </c>
      <c r="FIY16" s="13">
        <f>'Orçamento Sintético'!FIP19</f>
        <v>0</v>
      </c>
      <c r="FIZ16" s="29">
        <f t="shared" ref="FIZ16" si="872">FIZ17</f>
        <v>168</v>
      </c>
      <c r="FJA16" s="11" t="s">
        <v>257</v>
      </c>
      <c r="FJB16" s="12">
        <f>'Orçamento Sintético'!FIS19</f>
        <v>0</v>
      </c>
      <c r="FJC16" s="13">
        <f>'Orçamento Sintético'!FIT19</f>
        <v>0</v>
      </c>
      <c r="FJD16" s="29">
        <f t="shared" ref="FJD16" si="873">FJD17</f>
        <v>168</v>
      </c>
      <c r="FJE16" s="11" t="s">
        <v>257</v>
      </c>
      <c r="FJF16" s="12">
        <f>'Orçamento Sintético'!FIW19</f>
        <v>0</v>
      </c>
      <c r="FJG16" s="13">
        <f>'Orçamento Sintético'!FIX19</f>
        <v>0</v>
      </c>
      <c r="FJH16" s="29">
        <f t="shared" ref="FJH16" si="874">FJH17</f>
        <v>168</v>
      </c>
      <c r="FJI16" s="11" t="s">
        <v>257</v>
      </c>
      <c r="FJJ16" s="12">
        <f>'Orçamento Sintético'!FJA19</f>
        <v>0</v>
      </c>
      <c r="FJK16" s="13">
        <f>'Orçamento Sintético'!FJB19</f>
        <v>0</v>
      </c>
      <c r="FJL16" s="29">
        <f t="shared" ref="FJL16" si="875">FJL17</f>
        <v>168</v>
      </c>
      <c r="FJM16" s="11" t="s">
        <v>257</v>
      </c>
      <c r="FJN16" s="12">
        <f>'Orçamento Sintético'!FJE19</f>
        <v>0</v>
      </c>
      <c r="FJO16" s="13">
        <f>'Orçamento Sintético'!FJF19</f>
        <v>0</v>
      </c>
      <c r="FJP16" s="29">
        <f t="shared" ref="FJP16" si="876">FJP17</f>
        <v>168</v>
      </c>
      <c r="FJQ16" s="11" t="s">
        <v>257</v>
      </c>
      <c r="FJR16" s="12">
        <f>'Orçamento Sintético'!FJI19</f>
        <v>0</v>
      </c>
      <c r="FJS16" s="13">
        <f>'Orçamento Sintético'!FJJ19</f>
        <v>0</v>
      </c>
      <c r="FJT16" s="29">
        <f t="shared" ref="FJT16" si="877">FJT17</f>
        <v>168</v>
      </c>
      <c r="FJU16" s="11" t="s">
        <v>257</v>
      </c>
      <c r="FJV16" s="12">
        <f>'Orçamento Sintético'!FJM19</f>
        <v>0</v>
      </c>
      <c r="FJW16" s="13">
        <f>'Orçamento Sintético'!FJN19</f>
        <v>0</v>
      </c>
      <c r="FJX16" s="29">
        <f t="shared" ref="FJX16" si="878">FJX17</f>
        <v>168</v>
      </c>
      <c r="FJY16" s="11" t="s">
        <v>257</v>
      </c>
      <c r="FJZ16" s="12">
        <f>'Orçamento Sintético'!FJQ19</f>
        <v>0</v>
      </c>
      <c r="FKA16" s="13">
        <f>'Orçamento Sintético'!FJR19</f>
        <v>0</v>
      </c>
      <c r="FKB16" s="29">
        <f t="shared" ref="FKB16" si="879">FKB17</f>
        <v>168</v>
      </c>
      <c r="FKC16" s="11" t="s">
        <v>257</v>
      </c>
      <c r="FKD16" s="12">
        <f>'Orçamento Sintético'!FJU19</f>
        <v>0</v>
      </c>
      <c r="FKE16" s="13">
        <f>'Orçamento Sintético'!FJV19</f>
        <v>0</v>
      </c>
      <c r="FKF16" s="29">
        <f t="shared" ref="FKF16" si="880">FKF17</f>
        <v>168</v>
      </c>
      <c r="FKG16" s="11" t="s">
        <v>257</v>
      </c>
      <c r="FKH16" s="12">
        <f>'Orçamento Sintético'!FJY19</f>
        <v>0</v>
      </c>
      <c r="FKI16" s="13">
        <f>'Orçamento Sintético'!FJZ19</f>
        <v>0</v>
      </c>
      <c r="FKJ16" s="29">
        <f t="shared" ref="FKJ16" si="881">FKJ17</f>
        <v>168</v>
      </c>
      <c r="FKK16" s="11" t="s">
        <v>257</v>
      </c>
      <c r="FKL16" s="12">
        <f>'Orçamento Sintético'!FKC19</f>
        <v>0</v>
      </c>
      <c r="FKM16" s="13">
        <f>'Orçamento Sintético'!FKD19</f>
        <v>0</v>
      </c>
      <c r="FKN16" s="29">
        <f t="shared" ref="FKN16" si="882">FKN17</f>
        <v>168</v>
      </c>
      <c r="FKO16" s="11" t="s">
        <v>257</v>
      </c>
      <c r="FKP16" s="12">
        <f>'Orçamento Sintético'!FKG19</f>
        <v>0</v>
      </c>
      <c r="FKQ16" s="13">
        <f>'Orçamento Sintético'!FKH19</f>
        <v>0</v>
      </c>
      <c r="FKR16" s="29">
        <f t="shared" ref="FKR16" si="883">FKR17</f>
        <v>168</v>
      </c>
      <c r="FKS16" s="11" t="s">
        <v>257</v>
      </c>
      <c r="FKT16" s="12">
        <f>'Orçamento Sintético'!FKK19</f>
        <v>0</v>
      </c>
      <c r="FKU16" s="13">
        <f>'Orçamento Sintético'!FKL19</f>
        <v>0</v>
      </c>
      <c r="FKV16" s="29">
        <f t="shared" ref="FKV16" si="884">FKV17</f>
        <v>168</v>
      </c>
      <c r="FKW16" s="11" t="s">
        <v>257</v>
      </c>
      <c r="FKX16" s="12">
        <f>'Orçamento Sintético'!FKO19</f>
        <v>0</v>
      </c>
      <c r="FKY16" s="13">
        <f>'Orçamento Sintético'!FKP19</f>
        <v>0</v>
      </c>
      <c r="FKZ16" s="29">
        <f t="shared" ref="FKZ16" si="885">FKZ17</f>
        <v>168</v>
      </c>
      <c r="FLA16" s="11" t="s">
        <v>257</v>
      </c>
      <c r="FLB16" s="12">
        <f>'Orçamento Sintético'!FKS19</f>
        <v>0</v>
      </c>
      <c r="FLC16" s="13">
        <f>'Orçamento Sintético'!FKT19</f>
        <v>0</v>
      </c>
      <c r="FLD16" s="29">
        <f t="shared" ref="FLD16" si="886">FLD17</f>
        <v>168</v>
      </c>
      <c r="FLE16" s="11" t="s">
        <v>257</v>
      </c>
      <c r="FLF16" s="12">
        <f>'Orçamento Sintético'!FKW19</f>
        <v>0</v>
      </c>
      <c r="FLG16" s="13">
        <f>'Orçamento Sintético'!FKX19</f>
        <v>0</v>
      </c>
      <c r="FLH16" s="29">
        <f t="shared" ref="FLH16" si="887">FLH17</f>
        <v>168</v>
      </c>
      <c r="FLI16" s="11" t="s">
        <v>257</v>
      </c>
      <c r="FLJ16" s="12">
        <f>'Orçamento Sintético'!FLA19</f>
        <v>0</v>
      </c>
      <c r="FLK16" s="13">
        <f>'Orçamento Sintético'!FLB19</f>
        <v>0</v>
      </c>
      <c r="FLL16" s="29">
        <f t="shared" ref="FLL16" si="888">FLL17</f>
        <v>168</v>
      </c>
      <c r="FLM16" s="11" t="s">
        <v>257</v>
      </c>
      <c r="FLN16" s="12">
        <f>'Orçamento Sintético'!FLE19</f>
        <v>0</v>
      </c>
      <c r="FLO16" s="13">
        <f>'Orçamento Sintético'!FLF19</f>
        <v>0</v>
      </c>
      <c r="FLP16" s="29">
        <f t="shared" ref="FLP16" si="889">FLP17</f>
        <v>168</v>
      </c>
      <c r="FLQ16" s="11" t="s">
        <v>257</v>
      </c>
      <c r="FLR16" s="12">
        <f>'Orçamento Sintético'!FLI19</f>
        <v>0</v>
      </c>
      <c r="FLS16" s="13">
        <f>'Orçamento Sintético'!FLJ19</f>
        <v>0</v>
      </c>
      <c r="FLT16" s="29">
        <f t="shared" ref="FLT16" si="890">FLT17</f>
        <v>168</v>
      </c>
      <c r="FLU16" s="11" t="s">
        <v>257</v>
      </c>
      <c r="FLV16" s="12">
        <f>'Orçamento Sintético'!FLM19</f>
        <v>0</v>
      </c>
      <c r="FLW16" s="13">
        <f>'Orçamento Sintético'!FLN19</f>
        <v>0</v>
      </c>
      <c r="FLX16" s="29">
        <f t="shared" ref="FLX16" si="891">FLX17</f>
        <v>168</v>
      </c>
      <c r="FLY16" s="11" t="s">
        <v>257</v>
      </c>
      <c r="FLZ16" s="12">
        <f>'Orçamento Sintético'!FLQ19</f>
        <v>0</v>
      </c>
      <c r="FMA16" s="13">
        <f>'Orçamento Sintético'!FLR19</f>
        <v>0</v>
      </c>
      <c r="FMB16" s="29">
        <f t="shared" ref="FMB16" si="892">FMB17</f>
        <v>168</v>
      </c>
      <c r="FMC16" s="11" t="s">
        <v>257</v>
      </c>
      <c r="FMD16" s="12">
        <f>'Orçamento Sintético'!FLU19</f>
        <v>0</v>
      </c>
      <c r="FME16" s="13">
        <f>'Orçamento Sintético'!FLV19</f>
        <v>0</v>
      </c>
      <c r="FMF16" s="29">
        <f t="shared" ref="FMF16" si="893">FMF17</f>
        <v>168</v>
      </c>
      <c r="FMG16" s="11" t="s">
        <v>257</v>
      </c>
      <c r="FMH16" s="12">
        <f>'Orçamento Sintético'!FLY19</f>
        <v>0</v>
      </c>
      <c r="FMI16" s="13">
        <f>'Orçamento Sintético'!FLZ19</f>
        <v>0</v>
      </c>
      <c r="FMJ16" s="29">
        <f t="shared" ref="FMJ16" si="894">FMJ17</f>
        <v>168</v>
      </c>
      <c r="FMK16" s="11" t="s">
        <v>257</v>
      </c>
      <c r="FML16" s="12">
        <f>'Orçamento Sintético'!FMC19</f>
        <v>0</v>
      </c>
      <c r="FMM16" s="13">
        <f>'Orçamento Sintético'!FMD19</f>
        <v>0</v>
      </c>
      <c r="FMN16" s="29">
        <f t="shared" ref="FMN16" si="895">FMN17</f>
        <v>168</v>
      </c>
      <c r="FMO16" s="11" t="s">
        <v>257</v>
      </c>
      <c r="FMP16" s="12">
        <f>'Orçamento Sintético'!FMG19</f>
        <v>0</v>
      </c>
      <c r="FMQ16" s="13">
        <f>'Orçamento Sintético'!FMH19</f>
        <v>0</v>
      </c>
      <c r="FMR16" s="29">
        <f t="shared" ref="FMR16" si="896">FMR17</f>
        <v>168</v>
      </c>
      <c r="FMS16" s="11" t="s">
        <v>257</v>
      </c>
      <c r="FMT16" s="12">
        <f>'Orçamento Sintético'!FMK19</f>
        <v>0</v>
      </c>
      <c r="FMU16" s="13">
        <f>'Orçamento Sintético'!FML19</f>
        <v>0</v>
      </c>
      <c r="FMV16" s="29">
        <f t="shared" ref="FMV16" si="897">FMV17</f>
        <v>168</v>
      </c>
      <c r="FMW16" s="11" t="s">
        <v>257</v>
      </c>
      <c r="FMX16" s="12">
        <f>'Orçamento Sintético'!FMO19</f>
        <v>0</v>
      </c>
      <c r="FMY16" s="13">
        <f>'Orçamento Sintético'!FMP19</f>
        <v>0</v>
      </c>
      <c r="FMZ16" s="29">
        <f t="shared" ref="FMZ16" si="898">FMZ17</f>
        <v>168</v>
      </c>
      <c r="FNA16" s="11" t="s">
        <v>257</v>
      </c>
      <c r="FNB16" s="12">
        <f>'Orçamento Sintético'!FMS19</f>
        <v>0</v>
      </c>
      <c r="FNC16" s="13">
        <f>'Orçamento Sintético'!FMT19</f>
        <v>0</v>
      </c>
      <c r="FND16" s="29">
        <f t="shared" ref="FND16" si="899">FND17</f>
        <v>168</v>
      </c>
      <c r="FNE16" s="11" t="s">
        <v>257</v>
      </c>
      <c r="FNF16" s="12">
        <f>'Orçamento Sintético'!FMW19</f>
        <v>0</v>
      </c>
      <c r="FNG16" s="13">
        <f>'Orçamento Sintético'!FMX19</f>
        <v>0</v>
      </c>
      <c r="FNH16" s="29">
        <f t="shared" ref="FNH16" si="900">FNH17</f>
        <v>168</v>
      </c>
      <c r="FNI16" s="11" t="s">
        <v>257</v>
      </c>
      <c r="FNJ16" s="12">
        <f>'Orçamento Sintético'!FNA19</f>
        <v>0</v>
      </c>
      <c r="FNK16" s="13">
        <f>'Orçamento Sintético'!FNB19</f>
        <v>0</v>
      </c>
      <c r="FNL16" s="29">
        <f t="shared" ref="FNL16" si="901">FNL17</f>
        <v>168</v>
      </c>
      <c r="FNM16" s="11" t="s">
        <v>257</v>
      </c>
      <c r="FNN16" s="12">
        <f>'Orçamento Sintético'!FNE19</f>
        <v>0</v>
      </c>
      <c r="FNO16" s="13">
        <f>'Orçamento Sintético'!FNF19</f>
        <v>0</v>
      </c>
      <c r="FNP16" s="29">
        <f t="shared" ref="FNP16" si="902">FNP17</f>
        <v>168</v>
      </c>
      <c r="FNQ16" s="11" t="s">
        <v>257</v>
      </c>
      <c r="FNR16" s="12">
        <f>'Orçamento Sintético'!FNI19</f>
        <v>0</v>
      </c>
      <c r="FNS16" s="13">
        <f>'Orçamento Sintético'!FNJ19</f>
        <v>0</v>
      </c>
      <c r="FNT16" s="29">
        <f t="shared" ref="FNT16" si="903">FNT17</f>
        <v>168</v>
      </c>
      <c r="FNU16" s="11" t="s">
        <v>257</v>
      </c>
      <c r="FNV16" s="12">
        <f>'Orçamento Sintético'!FNM19</f>
        <v>0</v>
      </c>
      <c r="FNW16" s="13">
        <f>'Orçamento Sintético'!FNN19</f>
        <v>0</v>
      </c>
      <c r="FNX16" s="29">
        <f t="shared" ref="FNX16" si="904">FNX17</f>
        <v>168</v>
      </c>
      <c r="FNY16" s="11" t="s">
        <v>257</v>
      </c>
      <c r="FNZ16" s="12">
        <f>'Orçamento Sintético'!FNQ19</f>
        <v>0</v>
      </c>
      <c r="FOA16" s="13">
        <f>'Orçamento Sintético'!FNR19</f>
        <v>0</v>
      </c>
      <c r="FOB16" s="29">
        <f t="shared" ref="FOB16" si="905">FOB17</f>
        <v>168</v>
      </c>
      <c r="FOC16" s="11" t="s">
        <v>257</v>
      </c>
      <c r="FOD16" s="12">
        <f>'Orçamento Sintético'!FNU19</f>
        <v>0</v>
      </c>
      <c r="FOE16" s="13">
        <f>'Orçamento Sintético'!FNV19</f>
        <v>0</v>
      </c>
      <c r="FOF16" s="29">
        <f t="shared" ref="FOF16" si="906">FOF17</f>
        <v>168</v>
      </c>
      <c r="FOG16" s="11" t="s">
        <v>257</v>
      </c>
      <c r="FOH16" s="12">
        <f>'Orçamento Sintético'!FNY19</f>
        <v>0</v>
      </c>
      <c r="FOI16" s="13">
        <f>'Orçamento Sintético'!FNZ19</f>
        <v>0</v>
      </c>
      <c r="FOJ16" s="29">
        <f t="shared" ref="FOJ16" si="907">FOJ17</f>
        <v>168</v>
      </c>
      <c r="FOK16" s="11" t="s">
        <v>257</v>
      </c>
      <c r="FOL16" s="12">
        <f>'Orçamento Sintético'!FOC19</f>
        <v>0</v>
      </c>
      <c r="FOM16" s="13">
        <f>'Orçamento Sintético'!FOD19</f>
        <v>0</v>
      </c>
      <c r="FON16" s="29">
        <f t="shared" ref="FON16" si="908">FON17</f>
        <v>168</v>
      </c>
      <c r="FOO16" s="11" t="s">
        <v>257</v>
      </c>
      <c r="FOP16" s="12">
        <f>'Orçamento Sintético'!FOG19</f>
        <v>0</v>
      </c>
      <c r="FOQ16" s="13">
        <f>'Orçamento Sintético'!FOH19</f>
        <v>0</v>
      </c>
      <c r="FOR16" s="29">
        <f t="shared" ref="FOR16" si="909">FOR17</f>
        <v>168</v>
      </c>
      <c r="FOS16" s="11" t="s">
        <v>257</v>
      </c>
      <c r="FOT16" s="12">
        <f>'Orçamento Sintético'!FOK19</f>
        <v>0</v>
      </c>
      <c r="FOU16" s="13">
        <f>'Orçamento Sintético'!FOL19</f>
        <v>0</v>
      </c>
      <c r="FOV16" s="29">
        <f t="shared" ref="FOV16" si="910">FOV17</f>
        <v>168</v>
      </c>
      <c r="FOW16" s="11" t="s">
        <v>257</v>
      </c>
      <c r="FOX16" s="12">
        <f>'Orçamento Sintético'!FOO19</f>
        <v>0</v>
      </c>
      <c r="FOY16" s="13">
        <f>'Orçamento Sintético'!FOP19</f>
        <v>0</v>
      </c>
      <c r="FOZ16" s="29">
        <f t="shared" ref="FOZ16" si="911">FOZ17</f>
        <v>168</v>
      </c>
      <c r="FPA16" s="11" t="s">
        <v>257</v>
      </c>
      <c r="FPB16" s="12">
        <f>'Orçamento Sintético'!FOS19</f>
        <v>0</v>
      </c>
      <c r="FPC16" s="13">
        <f>'Orçamento Sintético'!FOT19</f>
        <v>0</v>
      </c>
      <c r="FPD16" s="29">
        <f t="shared" ref="FPD16" si="912">FPD17</f>
        <v>168</v>
      </c>
      <c r="FPE16" s="11" t="s">
        <v>257</v>
      </c>
      <c r="FPF16" s="12">
        <f>'Orçamento Sintético'!FOW19</f>
        <v>0</v>
      </c>
      <c r="FPG16" s="13">
        <f>'Orçamento Sintético'!FOX19</f>
        <v>0</v>
      </c>
      <c r="FPH16" s="29">
        <f t="shared" ref="FPH16" si="913">FPH17</f>
        <v>168</v>
      </c>
      <c r="FPI16" s="11" t="s">
        <v>257</v>
      </c>
      <c r="FPJ16" s="12">
        <f>'Orçamento Sintético'!FPA19</f>
        <v>0</v>
      </c>
      <c r="FPK16" s="13">
        <f>'Orçamento Sintético'!FPB19</f>
        <v>0</v>
      </c>
      <c r="FPL16" s="29">
        <f t="shared" ref="FPL16" si="914">FPL17</f>
        <v>168</v>
      </c>
      <c r="FPM16" s="11" t="s">
        <v>257</v>
      </c>
      <c r="FPN16" s="12">
        <f>'Orçamento Sintético'!FPE19</f>
        <v>0</v>
      </c>
      <c r="FPO16" s="13">
        <f>'Orçamento Sintético'!FPF19</f>
        <v>0</v>
      </c>
      <c r="FPP16" s="29">
        <f t="shared" ref="FPP16" si="915">FPP17</f>
        <v>168</v>
      </c>
      <c r="FPQ16" s="11" t="s">
        <v>257</v>
      </c>
      <c r="FPR16" s="12">
        <f>'Orçamento Sintético'!FPI19</f>
        <v>0</v>
      </c>
      <c r="FPS16" s="13">
        <f>'Orçamento Sintético'!FPJ19</f>
        <v>0</v>
      </c>
      <c r="FPT16" s="29">
        <f t="shared" ref="FPT16" si="916">FPT17</f>
        <v>168</v>
      </c>
      <c r="FPU16" s="11" t="s">
        <v>257</v>
      </c>
      <c r="FPV16" s="12">
        <f>'Orçamento Sintético'!FPM19</f>
        <v>0</v>
      </c>
      <c r="FPW16" s="13">
        <f>'Orçamento Sintético'!FPN19</f>
        <v>0</v>
      </c>
      <c r="FPX16" s="29">
        <f t="shared" ref="FPX16" si="917">FPX17</f>
        <v>168</v>
      </c>
      <c r="FPY16" s="11" t="s">
        <v>257</v>
      </c>
      <c r="FPZ16" s="12">
        <f>'Orçamento Sintético'!FPQ19</f>
        <v>0</v>
      </c>
      <c r="FQA16" s="13">
        <f>'Orçamento Sintético'!FPR19</f>
        <v>0</v>
      </c>
      <c r="FQB16" s="29">
        <f t="shared" ref="FQB16" si="918">FQB17</f>
        <v>168</v>
      </c>
      <c r="FQC16" s="11" t="s">
        <v>257</v>
      </c>
      <c r="FQD16" s="12">
        <f>'Orçamento Sintético'!FPU19</f>
        <v>0</v>
      </c>
      <c r="FQE16" s="13">
        <f>'Orçamento Sintético'!FPV19</f>
        <v>0</v>
      </c>
      <c r="FQF16" s="29">
        <f t="shared" ref="FQF16" si="919">FQF17</f>
        <v>168</v>
      </c>
      <c r="FQG16" s="11" t="s">
        <v>257</v>
      </c>
      <c r="FQH16" s="12">
        <f>'Orçamento Sintético'!FPY19</f>
        <v>0</v>
      </c>
      <c r="FQI16" s="13">
        <f>'Orçamento Sintético'!FPZ19</f>
        <v>0</v>
      </c>
      <c r="FQJ16" s="29">
        <f t="shared" ref="FQJ16" si="920">FQJ17</f>
        <v>168</v>
      </c>
      <c r="FQK16" s="11" t="s">
        <v>257</v>
      </c>
      <c r="FQL16" s="12">
        <f>'Orçamento Sintético'!FQC19</f>
        <v>0</v>
      </c>
      <c r="FQM16" s="13">
        <f>'Orçamento Sintético'!FQD19</f>
        <v>0</v>
      </c>
      <c r="FQN16" s="29">
        <f t="shared" ref="FQN16" si="921">FQN17</f>
        <v>168</v>
      </c>
      <c r="FQO16" s="11" t="s">
        <v>257</v>
      </c>
      <c r="FQP16" s="12">
        <f>'Orçamento Sintético'!FQG19</f>
        <v>0</v>
      </c>
      <c r="FQQ16" s="13">
        <f>'Orçamento Sintético'!FQH19</f>
        <v>0</v>
      </c>
      <c r="FQR16" s="29">
        <f t="shared" ref="FQR16" si="922">FQR17</f>
        <v>168</v>
      </c>
      <c r="FQS16" s="11" t="s">
        <v>257</v>
      </c>
      <c r="FQT16" s="12">
        <f>'Orçamento Sintético'!FQK19</f>
        <v>0</v>
      </c>
      <c r="FQU16" s="13">
        <f>'Orçamento Sintético'!FQL19</f>
        <v>0</v>
      </c>
      <c r="FQV16" s="29">
        <f t="shared" ref="FQV16" si="923">FQV17</f>
        <v>168</v>
      </c>
      <c r="FQW16" s="11" t="s">
        <v>257</v>
      </c>
      <c r="FQX16" s="12">
        <f>'Orçamento Sintético'!FQO19</f>
        <v>0</v>
      </c>
      <c r="FQY16" s="13">
        <f>'Orçamento Sintético'!FQP19</f>
        <v>0</v>
      </c>
      <c r="FQZ16" s="29">
        <f t="shared" ref="FQZ16" si="924">FQZ17</f>
        <v>168</v>
      </c>
      <c r="FRA16" s="11" t="s">
        <v>257</v>
      </c>
      <c r="FRB16" s="12">
        <f>'Orçamento Sintético'!FQS19</f>
        <v>0</v>
      </c>
      <c r="FRC16" s="13">
        <f>'Orçamento Sintético'!FQT19</f>
        <v>0</v>
      </c>
      <c r="FRD16" s="29">
        <f t="shared" ref="FRD16" si="925">FRD17</f>
        <v>168</v>
      </c>
      <c r="FRE16" s="11" t="s">
        <v>257</v>
      </c>
      <c r="FRF16" s="12">
        <f>'Orçamento Sintético'!FQW19</f>
        <v>0</v>
      </c>
      <c r="FRG16" s="13">
        <f>'Orçamento Sintético'!FQX19</f>
        <v>0</v>
      </c>
      <c r="FRH16" s="29">
        <f t="shared" ref="FRH16" si="926">FRH17</f>
        <v>168</v>
      </c>
      <c r="FRI16" s="11" t="s">
        <v>257</v>
      </c>
      <c r="FRJ16" s="12">
        <f>'Orçamento Sintético'!FRA19</f>
        <v>0</v>
      </c>
      <c r="FRK16" s="13">
        <f>'Orçamento Sintético'!FRB19</f>
        <v>0</v>
      </c>
      <c r="FRL16" s="29">
        <f t="shared" ref="FRL16" si="927">FRL17</f>
        <v>168</v>
      </c>
      <c r="FRM16" s="11" t="s">
        <v>257</v>
      </c>
      <c r="FRN16" s="12">
        <f>'Orçamento Sintético'!FRE19</f>
        <v>0</v>
      </c>
      <c r="FRO16" s="13">
        <f>'Orçamento Sintético'!FRF19</f>
        <v>0</v>
      </c>
      <c r="FRP16" s="29">
        <f t="shared" ref="FRP16" si="928">FRP17</f>
        <v>168</v>
      </c>
      <c r="FRQ16" s="11" t="s">
        <v>257</v>
      </c>
      <c r="FRR16" s="12">
        <f>'Orçamento Sintético'!FRI19</f>
        <v>0</v>
      </c>
      <c r="FRS16" s="13">
        <f>'Orçamento Sintético'!FRJ19</f>
        <v>0</v>
      </c>
      <c r="FRT16" s="29">
        <f t="shared" ref="FRT16" si="929">FRT17</f>
        <v>168</v>
      </c>
      <c r="FRU16" s="11" t="s">
        <v>257</v>
      </c>
      <c r="FRV16" s="12">
        <f>'Orçamento Sintético'!FRM19</f>
        <v>0</v>
      </c>
      <c r="FRW16" s="13">
        <f>'Orçamento Sintético'!FRN19</f>
        <v>0</v>
      </c>
      <c r="FRX16" s="29">
        <f t="shared" ref="FRX16" si="930">FRX17</f>
        <v>168</v>
      </c>
      <c r="FRY16" s="11" t="s">
        <v>257</v>
      </c>
      <c r="FRZ16" s="12">
        <f>'Orçamento Sintético'!FRQ19</f>
        <v>0</v>
      </c>
      <c r="FSA16" s="13">
        <f>'Orçamento Sintético'!FRR19</f>
        <v>0</v>
      </c>
      <c r="FSB16" s="29">
        <f t="shared" ref="FSB16" si="931">FSB17</f>
        <v>168</v>
      </c>
      <c r="FSC16" s="11" t="s">
        <v>257</v>
      </c>
      <c r="FSD16" s="12">
        <f>'Orçamento Sintético'!FRU19</f>
        <v>0</v>
      </c>
      <c r="FSE16" s="13">
        <f>'Orçamento Sintético'!FRV19</f>
        <v>0</v>
      </c>
      <c r="FSF16" s="29">
        <f t="shared" ref="FSF16" si="932">FSF17</f>
        <v>168</v>
      </c>
      <c r="FSG16" s="11" t="s">
        <v>257</v>
      </c>
      <c r="FSH16" s="12">
        <f>'Orçamento Sintético'!FRY19</f>
        <v>0</v>
      </c>
      <c r="FSI16" s="13">
        <f>'Orçamento Sintético'!FRZ19</f>
        <v>0</v>
      </c>
      <c r="FSJ16" s="29">
        <f t="shared" ref="FSJ16" si="933">FSJ17</f>
        <v>168</v>
      </c>
      <c r="FSK16" s="11" t="s">
        <v>257</v>
      </c>
      <c r="FSL16" s="12">
        <f>'Orçamento Sintético'!FSC19</f>
        <v>0</v>
      </c>
      <c r="FSM16" s="13">
        <f>'Orçamento Sintético'!FSD19</f>
        <v>0</v>
      </c>
      <c r="FSN16" s="29">
        <f t="shared" ref="FSN16" si="934">FSN17</f>
        <v>168</v>
      </c>
      <c r="FSO16" s="11" t="s">
        <v>257</v>
      </c>
      <c r="FSP16" s="12">
        <f>'Orçamento Sintético'!FSG19</f>
        <v>0</v>
      </c>
      <c r="FSQ16" s="13">
        <f>'Orçamento Sintético'!FSH19</f>
        <v>0</v>
      </c>
      <c r="FSR16" s="29">
        <f t="shared" ref="FSR16" si="935">FSR17</f>
        <v>168</v>
      </c>
      <c r="FSS16" s="11" t="s">
        <v>257</v>
      </c>
      <c r="FST16" s="12">
        <f>'Orçamento Sintético'!FSK19</f>
        <v>0</v>
      </c>
      <c r="FSU16" s="13">
        <f>'Orçamento Sintético'!FSL19</f>
        <v>0</v>
      </c>
      <c r="FSV16" s="29">
        <f t="shared" ref="FSV16" si="936">FSV17</f>
        <v>168</v>
      </c>
      <c r="FSW16" s="11" t="s">
        <v>257</v>
      </c>
      <c r="FSX16" s="12">
        <f>'Orçamento Sintético'!FSO19</f>
        <v>0</v>
      </c>
      <c r="FSY16" s="13">
        <f>'Orçamento Sintético'!FSP19</f>
        <v>0</v>
      </c>
      <c r="FSZ16" s="29">
        <f t="shared" ref="FSZ16" si="937">FSZ17</f>
        <v>168</v>
      </c>
      <c r="FTA16" s="11" t="s">
        <v>257</v>
      </c>
      <c r="FTB16" s="12">
        <f>'Orçamento Sintético'!FSS19</f>
        <v>0</v>
      </c>
      <c r="FTC16" s="13">
        <f>'Orçamento Sintético'!FST19</f>
        <v>0</v>
      </c>
      <c r="FTD16" s="29">
        <f t="shared" ref="FTD16" si="938">FTD17</f>
        <v>168</v>
      </c>
      <c r="FTE16" s="11" t="s">
        <v>257</v>
      </c>
      <c r="FTF16" s="12">
        <f>'Orçamento Sintético'!FSW19</f>
        <v>0</v>
      </c>
      <c r="FTG16" s="13">
        <f>'Orçamento Sintético'!FSX19</f>
        <v>0</v>
      </c>
      <c r="FTH16" s="29">
        <f t="shared" ref="FTH16" si="939">FTH17</f>
        <v>168</v>
      </c>
      <c r="FTI16" s="11" t="s">
        <v>257</v>
      </c>
      <c r="FTJ16" s="12">
        <f>'Orçamento Sintético'!FTA19</f>
        <v>0</v>
      </c>
      <c r="FTK16" s="13">
        <f>'Orçamento Sintético'!FTB19</f>
        <v>0</v>
      </c>
      <c r="FTL16" s="29">
        <f t="shared" ref="FTL16" si="940">FTL17</f>
        <v>168</v>
      </c>
      <c r="FTM16" s="11" t="s">
        <v>257</v>
      </c>
      <c r="FTN16" s="12">
        <f>'Orçamento Sintético'!FTE19</f>
        <v>0</v>
      </c>
      <c r="FTO16" s="13">
        <f>'Orçamento Sintético'!FTF19</f>
        <v>0</v>
      </c>
      <c r="FTP16" s="29">
        <f t="shared" ref="FTP16" si="941">FTP17</f>
        <v>168</v>
      </c>
      <c r="FTQ16" s="11" t="s">
        <v>257</v>
      </c>
      <c r="FTR16" s="12">
        <f>'Orçamento Sintético'!FTI19</f>
        <v>0</v>
      </c>
      <c r="FTS16" s="13">
        <f>'Orçamento Sintético'!FTJ19</f>
        <v>0</v>
      </c>
      <c r="FTT16" s="29">
        <f t="shared" ref="FTT16" si="942">FTT17</f>
        <v>168</v>
      </c>
      <c r="FTU16" s="11" t="s">
        <v>257</v>
      </c>
      <c r="FTV16" s="12">
        <f>'Orçamento Sintético'!FTM19</f>
        <v>0</v>
      </c>
      <c r="FTW16" s="13">
        <f>'Orçamento Sintético'!FTN19</f>
        <v>0</v>
      </c>
      <c r="FTX16" s="29">
        <f t="shared" ref="FTX16" si="943">FTX17</f>
        <v>168</v>
      </c>
      <c r="FTY16" s="11" t="s">
        <v>257</v>
      </c>
      <c r="FTZ16" s="12">
        <f>'Orçamento Sintético'!FTQ19</f>
        <v>0</v>
      </c>
      <c r="FUA16" s="13">
        <f>'Orçamento Sintético'!FTR19</f>
        <v>0</v>
      </c>
      <c r="FUB16" s="29">
        <f t="shared" ref="FUB16" si="944">FUB17</f>
        <v>168</v>
      </c>
      <c r="FUC16" s="11" t="s">
        <v>257</v>
      </c>
      <c r="FUD16" s="12">
        <f>'Orçamento Sintético'!FTU19</f>
        <v>0</v>
      </c>
      <c r="FUE16" s="13">
        <f>'Orçamento Sintético'!FTV19</f>
        <v>0</v>
      </c>
      <c r="FUF16" s="29">
        <f t="shared" ref="FUF16" si="945">FUF17</f>
        <v>168</v>
      </c>
      <c r="FUG16" s="11" t="s">
        <v>257</v>
      </c>
      <c r="FUH16" s="12">
        <f>'Orçamento Sintético'!FTY19</f>
        <v>0</v>
      </c>
      <c r="FUI16" s="13">
        <f>'Orçamento Sintético'!FTZ19</f>
        <v>0</v>
      </c>
      <c r="FUJ16" s="29">
        <f t="shared" ref="FUJ16" si="946">FUJ17</f>
        <v>168</v>
      </c>
      <c r="FUK16" s="11" t="s">
        <v>257</v>
      </c>
      <c r="FUL16" s="12">
        <f>'Orçamento Sintético'!FUC19</f>
        <v>0</v>
      </c>
      <c r="FUM16" s="13">
        <f>'Orçamento Sintético'!FUD19</f>
        <v>0</v>
      </c>
      <c r="FUN16" s="29">
        <f t="shared" ref="FUN16" si="947">FUN17</f>
        <v>168</v>
      </c>
      <c r="FUO16" s="11" t="s">
        <v>257</v>
      </c>
      <c r="FUP16" s="12">
        <f>'Orçamento Sintético'!FUG19</f>
        <v>0</v>
      </c>
      <c r="FUQ16" s="13">
        <f>'Orçamento Sintético'!FUH19</f>
        <v>0</v>
      </c>
      <c r="FUR16" s="29">
        <f t="shared" ref="FUR16" si="948">FUR17</f>
        <v>168</v>
      </c>
      <c r="FUS16" s="11" t="s">
        <v>257</v>
      </c>
      <c r="FUT16" s="12">
        <f>'Orçamento Sintético'!FUK19</f>
        <v>0</v>
      </c>
      <c r="FUU16" s="13">
        <f>'Orçamento Sintético'!FUL19</f>
        <v>0</v>
      </c>
      <c r="FUV16" s="29">
        <f t="shared" ref="FUV16" si="949">FUV17</f>
        <v>168</v>
      </c>
      <c r="FUW16" s="11" t="s">
        <v>257</v>
      </c>
      <c r="FUX16" s="12">
        <f>'Orçamento Sintético'!FUO19</f>
        <v>0</v>
      </c>
      <c r="FUY16" s="13">
        <f>'Orçamento Sintético'!FUP19</f>
        <v>0</v>
      </c>
      <c r="FUZ16" s="29">
        <f t="shared" ref="FUZ16" si="950">FUZ17</f>
        <v>168</v>
      </c>
      <c r="FVA16" s="11" t="s">
        <v>257</v>
      </c>
      <c r="FVB16" s="12">
        <f>'Orçamento Sintético'!FUS19</f>
        <v>0</v>
      </c>
      <c r="FVC16" s="13">
        <f>'Orçamento Sintético'!FUT19</f>
        <v>0</v>
      </c>
      <c r="FVD16" s="29">
        <f t="shared" ref="FVD16" si="951">FVD17</f>
        <v>168</v>
      </c>
      <c r="FVE16" s="11" t="s">
        <v>257</v>
      </c>
      <c r="FVF16" s="12">
        <f>'Orçamento Sintético'!FUW19</f>
        <v>0</v>
      </c>
      <c r="FVG16" s="13">
        <f>'Orçamento Sintético'!FUX19</f>
        <v>0</v>
      </c>
      <c r="FVH16" s="29">
        <f t="shared" ref="FVH16" si="952">FVH17</f>
        <v>168</v>
      </c>
      <c r="FVI16" s="11" t="s">
        <v>257</v>
      </c>
      <c r="FVJ16" s="12">
        <f>'Orçamento Sintético'!FVA19</f>
        <v>0</v>
      </c>
      <c r="FVK16" s="13">
        <f>'Orçamento Sintético'!FVB19</f>
        <v>0</v>
      </c>
      <c r="FVL16" s="29">
        <f t="shared" ref="FVL16" si="953">FVL17</f>
        <v>168</v>
      </c>
      <c r="FVM16" s="11" t="s">
        <v>257</v>
      </c>
      <c r="FVN16" s="12">
        <f>'Orçamento Sintético'!FVE19</f>
        <v>0</v>
      </c>
      <c r="FVO16" s="13">
        <f>'Orçamento Sintético'!FVF19</f>
        <v>0</v>
      </c>
      <c r="FVP16" s="29">
        <f t="shared" ref="FVP16" si="954">FVP17</f>
        <v>168</v>
      </c>
      <c r="FVQ16" s="11" t="s">
        <v>257</v>
      </c>
      <c r="FVR16" s="12">
        <f>'Orçamento Sintético'!FVI19</f>
        <v>0</v>
      </c>
      <c r="FVS16" s="13">
        <f>'Orçamento Sintético'!FVJ19</f>
        <v>0</v>
      </c>
      <c r="FVT16" s="29">
        <f t="shared" ref="FVT16" si="955">FVT17</f>
        <v>168</v>
      </c>
      <c r="FVU16" s="11" t="s">
        <v>257</v>
      </c>
      <c r="FVV16" s="12">
        <f>'Orçamento Sintético'!FVM19</f>
        <v>0</v>
      </c>
      <c r="FVW16" s="13">
        <f>'Orçamento Sintético'!FVN19</f>
        <v>0</v>
      </c>
      <c r="FVX16" s="29">
        <f t="shared" ref="FVX16" si="956">FVX17</f>
        <v>168</v>
      </c>
      <c r="FVY16" s="11" t="s">
        <v>257</v>
      </c>
      <c r="FVZ16" s="12">
        <f>'Orçamento Sintético'!FVQ19</f>
        <v>0</v>
      </c>
      <c r="FWA16" s="13">
        <f>'Orçamento Sintético'!FVR19</f>
        <v>0</v>
      </c>
      <c r="FWB16" s="29">
        <f t="shared" ref="FWB16" si="957">FWB17</f>
        <v>168</v>
      </c>
      <c r="FWC16" s="11" t="s">
        <v>257</v>
      </c>
      <c r="FWD16" s="12">
        <f>'Orçamento Sintético'!FVU19</f>
        <v>0</v>
      </c>
      <c r="FWE16" s="13">
        <f>'Orçamento Sintético'!FVV19</f>
        <v>0</v>
      </c>
      <c r="FWF16" s="29">
        <f t="shared" ref="FWF16" si="958">FWF17</f>
        <v>168</v>
      </c>
      <c r="FWG16" s="11" t="s">
        <v>257</v>
      </c>
      <c r="FWH16" s="12">
        <f>'Orçamento Sintético'!FVY19</f>
        <v>0</v>
      </c>
      <c r="FWI16" s="13">
        <f>'Orçamento Sintético'!FVZ19</f>
        <v>0</v>
      </c>
      <c r="FWJ16" s="29">
        <f t="shared" ref="FWJ16" si="959">FWJ17</f>
        <v>168</v>
      </c>
      <c r="FWK16" s="11" t="s">
        <v>257</v>
      </c>
      <c r="FWL16" s="12">
        <f>'Orçamento Sintético'!FWC19</f>
        <v>0</v>
      </c>
      <c r="FWM16" s="13">
        <f>'Orçamento Sintético'!FWD19</f>
        <v>0</v>
      </c>
      <c r="FWN16" s="29">
        <f t="shared" ref="FWN16" si="960">FWN17</f>
        <v>168</v>
      </c>
      <c r="FWO16" s="11" t="s">
        <v>257</v>
      </c>
      <c r="FWP16" s="12">
        <f>'Orçamento Sintético'!FWG19</f>
        <v>0</v>
      </c>
      <c r="FWQ16" s="13">
        <f>'Orçamento Sintético'!FWH19</f>
        <v>0</v>
      </c>
      <c r="FWR16" s="29">
        <f t="shared" ref="FWR16" si="961">FWR17</f>
        <v>168</v>
      </c>
      <c r="FWS16" s="11" t="s">
        <v>257</v>
      </c>
      <c r="FWT16" s="12">
        <f>'Orçamento Sintético'!FWK19</f>
        <v>0</v>
      </c>
      <c r="FWU16" s="13">
        <f>'Orçamento Sintético'!FWL19</f>
        <v>0</v>
      </c>
      <c r="FWV16" s="29">
        <f t="shared" ref="FWV16" si="962">FWV17</f>
        <v>168</v>
      </c>
      <c r="FWW16" s="11" t="s">
        <v>257</v>
      </c>
      <c r="FWX16" s="12">
        <f>'Orçamento Sintético'!FWO19</f>
        <v>0</v>
      </c>
      <c r="FWY16" s="13">
        <f>'Orçamento Sintético'!FWP19</f>
        <v>0</v>
      </c>
      <c r="FWZ16" s="29">
        <f t="shared" ref="FWZ16" si="963">FWZ17</f>
        <v>168</v>
      </c>
      <c r="FXA16" s="11" t="s">
        <v>257</v>
      </c>
      <c r="FXB16" s="12">
        <f>'Orçamento Sintético'!FWS19</f>
        <v>0</v>
      </c>
      <c r="FXC16" s="13">
        <f>'Orçamento Sintético'!FWT19</f>
        <v>0</v>
      </c>
      <c r="FXD16" s="29">
        <f t="shared" ref="FXD16" si="964">FXD17</f>
        <v>168</v>
      </c>
      <c r="FXE16" s="11" t="s">
        <v>257</v>
      </c>
      <c r="FXF16" s="12">
        <f>'Orçamento Sintético'!FWW19</f>
        <v>0</v>
      </c>
      <c r="FXG16" s="13">
        <f>'Orçamento Sintético'!FWX19</f>
        <v>0</v>
      </c>
      <c r="FXH16" s="29">
        <f t="shared" ref="FXH16" si="965">FXH17</f>
        <v>168</v>
      </c>
      <c r="FXI16" s="11" t="s">
        <v>257</v>
      </c>
      <c r="FXJ16" s="12">
        <f>'Orçamento Sintético'!FXA19</f>
        <v>0</v>
      </c>
      <c r="FXK16" s="13">
        <f>'Orçamento Sintético'!FXB19</f>
        <v>0</v>
      </c>
      <c r="FXL16" s="29">
        <f t="shared" ref="FXL16" si="966">FXL17</f>
        <v>168</v>
      </c>
      <c r="FXM16" s="11" t="s">
        <v>257</v>
      </c>
      <c r="FXN16" s="12">
        <f>'Orçamento Sintético'!FXE19</f>
        <v>0</v>
      </c>
      <c r="FXO16" s="13">
        <f>'Orçamento Sintético'!FXF19</f>
        <v>0</v>
      </c>
      <c r="FXP16" s="29">
        <f t="shared" ref="FXP16" si="967">FXP17</f>
        <v>168</v>
      </c>
      <c r="FXQ16" s="11" t="s">
        <v>257</v>
      </c>
      <c r="FXR16" s="12">
        <f>'Orçamento Sintético'!FXI19</f>
        <v>0</v>
      </c>
      <c r="FXS16" s="13">
        <f>'Orçamento Sintético'!FXJ19</f>
        <v>0</v>
      </c>
      <c r="FXT16" s="29">
        <f t="shared" ref="FXT16" si="968">FXT17</f>
        <v>168</v>
      </c>
      <c r="FXU16" s="11" t="s">
        <v>257</v>
      </c>
      <c r="FXV16" s="12">
        <f>'Orçamento Sintético'!FXM19</f>
        <v>0</v>
      </c>
      <c r="FXW16" s="13">
        <f>'Orçamento Sintético'!FXN19</f>
        <v>0</v>
      </c>
      <c r="FXX16" s="29">
        <f t="shared" ref="FXX16" si="969">FXX17</f>
        <v>168</v>
      </c>
      <c r="FXY16" s="11" t="s">
        <v>257</v>
      </c>
      <c r="FXZ16" s="12">
        <f>'Orçamento Sintético'!FXQ19</f>
        <v>0</v>
      </c>
      <c r="FYA16" s="13">
        <f>'Orçamento Sintético'!FXR19</f>
        <v>0</v>
      </c>
      <c r="FYB16" s="29">
        <f t="shared" ref="FYB16" si="970">FYB17</f>
        <v>168</v>
      </c>
      <c r="FYC16" s="11" t="s">
        <v>257</v>
      </c>
      <c r="FYD16" s="12">
        <f>'Orçamento Sintético'!FXU19</f>
        <v>0</v>
      </c>
      <c r="FYE16" s="13">
        <f>'Orçamento Sintético'!FXV19</f>
        <v>0</v>
      </c>
      <c r="FYF16" s="29">
        <f t="shared" ref="FYF16" si="971">FYF17</f>
        <v>168</v>
      </c>
      <c r="FYG16" s="11" t="s">
        <v>257</v>
      </c>
      <c r="FYH16" s="12">
        <f>'Orçamento Sintético'!FXY19</f>
        <v>0</v>
      </c>
      <c r="FYI16" s="13">
        <f>'Orçamento Sintético'!FXZ19</f>
        <v>0</v>
      </c>
      <c r="FYJ16" s="29">
        <f t="shared" ref="FYJ16" si="972">FYJ17</f>
        <v>168</v>
      </c>
      <c r="FYK16" s="11" t="s">
        <v>257</v>
      </c>
      <c r="FYL16" s="12">
        <f>'Orçamento Sintético'!FYC19</f>
        <v>0</v>
      </c>
      <c r="FYM16" s="13">
        <f>'Orçamento Sintético'!FYD19</f>
        <v>0</v>
      </c>
      <c r="FYN16" s="29">
        <f t="shared" ref="FYN16" si="973">FYN17</f>
        <v>168</v>
      </c>
      <c r="FYO16" s="11" t="s">
        <v>257</v>
      </c>
      <c r="FYP16" s="12">
        <f>'Orçamento Sintético'!FYG19</f>
        <v>0</v>
      </c>
      <c r="FYQ16" s="13">
        <f>'Orçamento Sintético'!FYH19</f>
        <v>0</v>
      </c>
      <c r="FYR16" s="29">
        <f t="shared" ref="FYR16" si="974">FYR17</f>
        <v>168</v>
      </c>
      <c r="FYS16" s="11" t="s">
        <v>257</v>
      </c>
      <c r="FYT16" s="12">
        <f>'Orçamento Sintético'!FYK19</f>
        <v>0</v>
      </c>
      <c r="FYU16" s="13">
        <f>'Orçamento Sintético'!FYL19</f>
        <v>0</v>
      </c>
      <c r="FYV16" s="29">
        <f t="shared" ref="FYV16" si="975">FYV17</f>
        <v>168</v>
      </c>
      <c r="FYW16" s="11" t="s">
        <v>257</v>
      </c>
      <c r="FYX16" s="12">
        <f>'Orçamento Sintético'!FYO19</f>
        <v>0</v>
      </c>
      <c r="FYY16" s="13">
        <f>'Orçamento Sintético'!FYP19</f>
        <v>0</v>
      </c>
      <c r="FYZ16" s="29">
        <f t="shared" ref="FYZ16" si="976">FYZ17</f>
        <v>168</v>
      </c>
      <c r="FZA16" s="11" t="s">
        <v>257</v>
      </c>
      <c r="FZB16" s="12">
        <f>'Orçamento Sintético'!FYS19</f>
        <v>0</v>
      </c>
      <c r="FZC16" s="13">
        <f>'Orçamento Sintético'!FYT19</f>
        <v>0</v>
      </c>
      <c r="FZD16" s="29">
        <f t="shared" ref="FZD16" si="977">FZD17</f>
        <v>168</v>
      </c>
      <c r="FZE16" s="11" t="s">
        <v>257</v>
      </c>
      <c r="FZF16" s="12">
        <f>'Orçamento Sintético'!FYW19</f>
        <v>0</v>
      </c>
      <c r="FZG16" s="13">
        <f>'Orçamento Sintético'!FYX19</f>
        <v>0</v>
      </c>
      <c r="FZH16" s="29">
        <f t="shared" ref="FZH16" si="978">FZH17</f>
        <v>168</v>
      </c>
      <c r="FZI16" s="11" t="s">
        <v>257</v>
      </c>
      <c r="FZJ16" s="12">
        <f>'Orçamento Sintético'!FZA19</f>
        <v>0</v>
      </c>
      <c r="FZK16" s="13">
        <f>'Orçamento Sintético'!FZB19</f>
        <v>0</v>
      </c>
      <c r="FZL16" s="29">
        <f t="shared" ref="FZL16" si="979">FZL17</f>
        <v>168</v>
      </c>
      <c r="FZM16" s="11" t="s">
        <v>257</v>
      </c>
      <c r="FZN16" s="12">
        <f>'Orçamento Sintético'!FZE19</f>
        <v>0</v>
      </c>
      <c r="FZO16" s="13">
        <f>'Orçamento Sintético'!FZF19</f>
        <v>0</v>
      </c>
      <c r="FZP16" s="29">
        <f t="shared" ref="FZP16" si="980">FZP17</f>
        <v>168</v>
      </c>
      <c r="FZQ16" s="11" t="s">
        <v>257</v>
      </c>
      <c r="FZR16" s="12">
        <f>'Orçamento Sintético'!FZI19</f>
        <v>0</v>
      </c>
      <c r="FZS16" s="13">
        <f>'Orçamento Sintético'!FZJ19</f>
        <v>0</v>
      </c>
      <c r="FZT16" s="29">
        <f t="shared" ref="FZT16" si="981">FZT17</f>
        <v>168</v>
      </c>
      <c r="FZU16" s="11" t="s">
        <v>257</v>
      </c>
      <c r="FZV16" s="12">
        <f>'Orçamento Sintético'!FZM19</f>
        <v>0</v>
      </c>
      <c r="FZW16" s="13">
        <f>'Orçamento Sintético'!FZN19</f>
        <v>0</v>
      </c>
      <c r="FZX16" s="29">
        <f t="shared" ref="FZX16" si="982">FZX17</f>
        <v>168</v>
      </c>
      <c r="FZY16" s="11" t="s">
        <v>257</v>
      </c>
      <c r="FZZ16" s="12">
        <f>'Orçamento Sintético'!FZQ19</f>
        <v>0</v>
      </c>
      <c r="GAA16" s="13">
        <f>'Orçamento Sintético'!FZR19</f>
        <v>0</v>
      </c>
      <c r="GAB16" s="29">
        <f t="shared" ref="GAB16" si="983">GAB17</f>
        <v>168</v>
      </c>
      <c r="GAC16" s="11" t="s">
        <v>257</v>
      </c>
      <c r="GAD16" s="12">
        <f>'Orçamento Sintético'!FZU19</f>
        <v>0</v>
      </c>
      <c r="GAE16" s="13">
        <f>'Orçamento Sintético'!FZV19</f>
        <v>0</v>
      </c>
      <c r="GAF16" s="29">
        <f t="shared" ref="GAF16" si="984">GAF17</f>
        <v>168</v>
      </c>
      <c r="GAG16" s="11" t="s">
        <v>257</v>
      </c>
      <c r="GAH16" s="12">
        <f>'Orçamento Sintético'!FZY19</f>
        <v>0</v>
      </c>
      <c r="GAI16" s="13">
        <f>'Orçamento Sintético'!FZZ19</f>
        <v>0</v>
      </c>
      <c r="GAJ16" s="29">
        <f t="shared" ref="GAJ16" si="985">GAJ17</f>
        <v>168</v>
      </c>
      <c r="GAK16" s="11" t="s">
        <v>257</v>
      </c>
      <c r="GAL16" s="12">
        <f>'Orçamento Sintético'!GAC19</f>
        <v>0</v>
      </c>
      <c r="GAM16" s="13">
        <f>'Orçamento Sintético'!GAD19</f>
        <v>0</v>
      </c>
      <c r="GAN16" s="29">
        <f t="shared" ref="GAN16" si="986">GAN17</f>
        <v>168</v>
      </c>
      <c r="GAO16" s="11" t="s">
        <v>257</v>
      </c>
      <c r="GAP16" s="12">
        <f>'Orçamento Sintético'!GAG19</f>
        <v>0</v>
      </c>
      <c r="GAQ16" s="13">
        <f>'Orçamento Sintético'!GAH19</f>
        <v>0</v>
      </c>
      <c r="GAR16" s="29">
        <f t="shared" ref="GAR16" si="987">GAR17</f>
        <v>168</v>
      </c>
      <c r="GAS16" s="11" t="s">
        <v>257</v>
      </c>
      <c r="GAT16" s="12">
        <f>'Orçamento Sintético'!GAK19</f>
        <v>0</v>
      </c>
      <c r="GAU16" s="13">
        <f>'Orçamento Sintético'!GAL19</f>
        <v>0</v>
      </c>
      <c r="GAV16" s="29">
        <f t="shared" ref="GAV16" si="988">GAV17</f>
        <v>168</v>
      </c>
      <c r="GAW16" s="11" t="s">
        <v>257</v>
      </c>
      <c r="GAX16" s="12">
        <f>'Orçamento Sintético'!GAO19</f>
        <v>0</v>
      </c>
      <c r="GAY16" s="13">
        <f>'Orçamento Sintético'!GAP19</f>
        <v>0</v>
      </c>
      <c r="GAZ16" s="29">
        <f t="shared" ref="GAZ16" si="989">GAZ17</f>
        <v>168</v>
      </c>
      <c r="GBA16" s="11" t="s">
        <v>257</v>
      </c>
      <c r="GBB16" s="12">
        <f>'Orçamento Sintético'!GAS19</f>
        <v>0</v>
      </c>
      <c r="GBC16" s="13">
        <f>'Orçamento Sintético'!GAT19</f>
        <v>0</v>
      </c>
      <c r="GBD16" s="29">
        <f t="shared" ref="GBD16" si="990">GBD17</f>
        <v>168</v>
      </c>
      <c r="GBE16" s="11" t="s">
        <v>257</v>
      </c>
      <c r="GBF16" s="12">
        <f>'Orçamento Sintético'!GAW19</f>
        <v>0</v>
      </c>
      <c r="GBG16" s="13">
        <f>'Orçamento Sintético'!GAX19</f>
        <v>0</v>
      </c>
      <c r="GBH16" s="29">
        <f t="shared" ref="GBH16" si="991">GBH17</f>
        <v>168</v>
      </c>
      <c r="GBI16" s="11" t="s">
        <v>257</v>
      </c>
      <c r="GBJ16" s="12">
        <f>'Orçamento Sintético'!GBA19</f>
        <v>0</v>
      </c>
      <c r="GBK16" s="13">
        <f>'Orçamento Sintético'!GBB19</f>
        <v>0</v>
      </c>
      <c r="GBL16" s="29">
        <f t="shared" ref="GBL16" si="992">GBL17</f>
        <v>168</v>
      </c>
      <c r="GBM16" s="11" t="s">
        <v>257</v>
      </c>
      <c r="GBN16" s="12">
        <f>'Orçamento Sintético'!GBE19</f>
        <v>0</v>
      </c>
      <c r="GBO16" s="13">
        <f>'Orçamento Sintético'!GBF19</f>
        <v>0</v>
      </c>
      <c r="GBP16" s="29">
        <f t="shared" ref="GBP16" si="993">GBP17</f>
        <v>168</v>
      </c>
      <c r="GBQ16" s="11" t="s">
        <v>257</v>
      </c>
      <c r="GBR16" s="12">
        <f>'Orçamento Sintético'!GBI19</f>
        <v>0</v>
      </c>
      <c r="GBS16" s="13">
        <f>'Orçamento Sintético'!GBJ19</f>
        <v>0</v>
      </c>
      <c r="GBT16" s="29">
        <f t="shared" ref="GBT16" si="994">GBT17</f>
        <v>168</v>
      </c>
      <c r="GBU16" s="11" t="s">
        <v>257</v>
      </c>
      <c r="GBV16" s="12">
        <f>'Orçamento Sintético'!GBM19</f>
        <v>0</v>
      </c>
      <c r="GBW16" s="13">
        <f>'Orçamento Sintético'!GBN19</f>
        <v>0</v>
      </c>
      <c r="GBX16" s="29">
        <f t="shared" ref="GBX16" si="995">GBX17</f>
        <v>168</v>
      </c>
      <c r="GBY16" s="11" t="s">
        <v>257</v>
      </c>
      <c r="GBZ16" s="12">
        <f>'Orçamento Sintético'!GBQ19</f>
        <v>0</v>
      </c>
      <c r="GCA16" s="13">
        <f>'Orçamento Sintético'!GBR19</f>
        <v>0</v>
      </c>
      <c r="GCB16" s="29">
        <f t="shared" ref="GCB16" si="996">GCB17</f>
        <v>168</v>
      </c>
      <c r="GCC16" s="11" t="s">
        <v>257</v>
      </c>
      <c r="GCD16" s="12">
        <f>'Orçamento Sintético'!GBU19</f>
        <v>0</v>
      </c>
      <c r="GCE16" s="13">
        <f>'Orçamento Sintético'!GBV19</f>
        <v>0</v>
      </c>
      <c r="GCF16" s="29">
        <f t="shared" ref="GCF16" si="997">GCF17</f>
        <v>168</v>
      </c>
      <c r="GCG16" s="11" t="s">
        <v>257</v>
      </c>
      <c r="GCH16" s="12">
        <f>'Orçamento Sintético'!GBY19</f>
        <v>0</v>
      </c>
      <c r="GCI16" s="13">
        <f>'Orçamento Sintético'!GBZ19</f>
        <v>0</v>
      </c>
      <c r="GCJ16" s="29">
        <f t="shared" ref="GCJ16" si="998">GCJ17</f>
        <v>168</v>
      </c>
      <c r="GCK16" s="11" t="s">
        <v>257</v>
      </c>
      <c r="GCL16" s="12">
        <f>'Orçamento Sintético'!GCC19</f>
        <v>0</v>
      </c>
      <c r="GCM16" s="13">
        <f>'Orçamento Sintético'!GCD19</f>
        <v>0</v>
      </c>
      <c r="GCN16" s="29">
        <f t="shared" ref="GCN16" si="999">GCN17</f>
        <v>168</v>
      </c>
      <c r="GCO16" s="11" t="s">
        <v>257</v>
      </c>
      <c r="GCP16" s="12">
        <f>'Orçamento Sintético'!GCG19</f>
        <v>0</v>
      </c>
      <c r="GCQ16" s="13">
        <f>'Orçamento Sintético'!GCH19</f>
        <v>0</v>
      </c>
      <c r="GCR16" s="29">
        <f t="shared" ref="GCR16" si="1000">GCR17</f>
        <v>168</v>
      </c>
      <c r="GCS16" s="11" t="s">
        <v>257</v>
      </c>
      <c r="GCT16" s="12">
        <f>'Orçamento Sintético'!GCK19</f>
        <v>0</v>
      </c>
      <c r="GCU16" s="13">
        <f>'Orçamento Sintético'!GCL19</f>
        <v>0</v>
      </c>
      <c r="GCV16" s="29">
        <f t="shared" ref="GCV16" si="1001">GCV17</f>
        <v>168</v>
      </c>
      <c r="GCW16" s="11" t="s">
        <v>257</v>
      </c>
      <c r="GCX16" s="12">
        <f>'Orçamento Sintético'!GCO19</f>
        <v>0</v>
      </c>
      <c r="GCY16" s="13">
        <f>'Orçamento Sintético'!GCP19</f>
        <v>0</v>
      </c>
      <c r="GCZ16" s="29">
        <f t="shared" ref="GCZ16" si="1002">GCZ17</f>
        <v>168</v>
      </c>
      <c r="GDA16" s="11" t="s">
        <v>257</v>
      </c>
      <c r="GDB16" s="12">
        <f>'Orçamento Sintético'!GCS19</f>
        <v>0</v>
      </c>
      <c r="GDC16" s="13">
        <f>'Orçamento Sintético'!GCT19</f>
        <v>0</v>
      </c>
      <c r="GDD16" s="29">
        <f t="shared" ref="GDD16" si="1003">GDD17</f>
        <v>168</v>
      </c>
      <c r="GDE16" s="11" t="s">
        <v>257</v>
      </c>
      <c r="GDF16" s="12">
        <f>'Orçamento Sintético'!GCW19</f>
        <v>0</v>
      </c>
      <c r="GDG16" s="13">
        <f>'Orçamento Sintético'!GCX19</f>
        <v>0</v>
      </c>
      <c r="GDH16" s="29">
        <f t="shared" ref="GDH16" si="1004">GDH17</f>
        <v>168</v>
      </c>
      <c r="GDI16" s="11" t="s">
        <v>257</v>
      </c>
      <c r="GDJ16" s="12">
        <f>'Orçamento Sintético'!GDA19</f>
        <v>0</v>
      </c>
      <c r="GDK16" s="13">
        <f>'Orçamento Sintético'!GDB19</f>
        <v>0</v>
      </c>
      <c r="GDL16" s="29">
        <f t="shared" ref="GDL16" si="1005">GDL17</f>
        <v>168</v>
      </c>
      <c r="GDM16" s="11" t="s">
        <v>257</v>
      </c>
      <c r="GDN16" s="12">
        <f>'Orçamento Sintético'!GDE19</f>
        <v>0</v>
      </c>
      <c r="GDO16" s="13">
        <f>'Orçamento Sintético'!GDF19</f>
        <v>0</v>
      </c>
      <c r="GDP16" s="29">
        <f t="shared" ref="GDP16" si="1006">GDP17</f>
        <v>168</v>
      </c>
      <c r="GDQ16" s="11" t="s">
        <v>257</v>
      </c>
      <c r="GDR16" s="12">
        <f>'Orçamento Sintético'!GDI19</f>
        <v>0</v>
      </c>
      <c r="GDS16" s="13">
        <f>'Orçamento Sintético'!GDJ19</f>
        <v>0</v>
      </c>
      <c r="GDT16" s="29">
        <f t="shared" ref="GDT16" si="1007">GDT17</f>
        <v>168</v>
      </c>
      <c r="GDU16" s="11" t="s">
        <v>257</v>
      </c>
      <c r="GDV16" s="12">
        <f>'Orçamento Sintético'!GDM19</f>
        <v>0</v>
      </c>
      <c r="GDW16" s="13">
        <f>'Orçamento Sintético'!GDN19</f>
        <v>0</v>
      </c>
      <c r="GDX16" s="29">
        <f t="shared" ref="GDX16" si="1008">GDX17</f>
        <v>168</v>
      </c>
      <c r="GDY16" s="11" t="s">
        <v>257</v>
      </c>
      <c r="GDZ16" s="12">
        <f>'Orçamento Sintético'!GDQ19</f>
        <v>0</v>
      </c>
      <c r="GEA16" s="13">
        <f>'Orçamento Sintético'!GDR19</f>
        <v>0</v>
      </c>
      <c r="GEB16" s="29">
        <f t="shared" ref="GEB16" si="1009">GEB17</f>
        <v>168</v>
      </c>
      <c r="GEC16" s="11" t="s">
        <v>257</v>
      </c>
      <c r="GED16" s="12">
        <f>'Orçamento Sintético'!GDU19</f>
        <v>0</v>
      </c>
      <c r="GEE16" s="13">
        <f>'Orçamento Sintético'!GDV19</f>
        <v>0</v>
      </c>
      <c r="GEF16" s="29">
        <f t="shared" ref="GEF16" si="1010">GEF17</f>
        <v>168</v>
      </c>
      <c r="GEG16" s="11" t="s">
        <v>257</v>
      </c>
      <c r="GEH16" s="12">
        <f>'Orçamento Sintético'!GDY19</f>
        <v>0</v>
      </c>
      <c r="GEI16" s="13">
        <f>'Orçamento Sintético'!GDZ19</f>
        <v>0</v>
      </c>
      <c r="GEJ16" s="29">
        <f t="shared" ref="GEJ16" si="1011">GEJ17</f>
        <v>168</v>
      </c>
      <c r="GEK16" s="11" t="s">
        <v>257</v>
      </c>
      <c r="GEL16" s="12">
        <f>'Orçamento Sintético'!GEC19</f>
        <v>0</v>
      </c>
      <c r="GEM16" s="13">
        <f>'Orçamento Sintético'!GED19</f>
        <v>0</v>
      </c>
      <c r="GEN16" s="29">
        <f t="shared" ref="GEN16" si="1012">GEN17</f>
        <v>168</v>
      </c>
      <c r="GEO16" s="11" t="s">
        <v>257</v>
      </c>
      <c r="GEP16" s="12">
        <f>'Orçamento Sintético'!GEG19</f>
        <v>0</v>
      </c>
      <c r="GEQ16" s="13">
        <f>'Orçamento Sintético'!GEH19</f>
        <v>0</v>
      </c>
      <c r="GER16" s="29">
        <f t="shared" ref="GER16" si="1013">GER17</f>
        <v>168</v>
      </c>
      <c r="GES16" s="11" t="s">
        <v>257</v>
      </c>
      <c r="GET16" s="12">
        <f>'Orçamento Sintético'!GEK19</f>
        <v>0</v>
      </c>
      <c r="GEU16" s="13">
        <f>'Orçamento Sintético'!GEL19</f>
        <v>0</v>
      </c>
      <c r="GEV16" s="29">
        <f t="shared" ref="GEV16" si="1014">GEV17</f>
        <v>168</v>
      </c>
      <c r="GEW16" s="11" t="s">
        <v>257</v>
      </c>
      <c r="GEX16" s="12">
        <f>'Orçamento Sintético'!GEO19</f>
        <v>0</v>
      </c>
      <c r="GEY16" s="13">
        <f>'Orçamento Sintético'!GEP19</f>
        <v>0</v>
      </c>
      <c r="GEZ16" s="29">
        <f t="shared" ref="GEZ16" si="1015">GEZ17</f>
        <v>168</v>
      </c>
      <c r="GFA16" s="11" t="s">
        <v>257</v>
      </c>
      <c r="GFB16" s="12">
        <f>'Orçamento Sintético'!GES19</f>
        <v>0</v>
      </c>
      <c r="GFC16" s="13">
        <f>'Orçamento Sintético'!GET19</f>
        <v>0</v>
      </c>
      <c r="GFD16" s="29">
        <f t="shared" ref="GFD16" si="1016">GFD17</f>
        <v>168</v>
      </c>
      <c r="GFE16" s="11" t="s">
        <v>257</v>
      </c>
      <c r="GFF16" s="12">
        <f>'Orçamento Sintético'!GEW19</f>
        <v>0</v>
      </c>
      <c r="GFG16" s="13">
        <f>'Orçamento Sintético'!GEX19</f>
        <v>0</v>
      </c>
      <c r="GFH16" s="29">
        <f t="shared" ref="GFH16" si="1017">GFH17</f>
        <v>168</v>
      </c>
      <c r="GFI16" s="11" t="s">
        <v>257</v>
      </c>
      <c r="GFJ16" s="12">
        <f>'Orçamento Sintético'!GFA19</f>
        <v>0</v>
      </c>
      <c r="GFK16" s="13">
        <f>'Orçamento Sintético'!GFB19</f>
        <v>0</v>
      </c>
      <c r="GFL16" s="29">
        <f t="shared" ref="GFL16" si="1018">GFL17</f>
        <v>168</v>
      </c>
      <c r="GFM16" s="11" t="s">
        <v>257</v>
      </c>
      <c r="GFN16" s="12">
        <f>'Orçamento Sintético'!GFE19</f>
        <v>0</v>
      </c>
      <c r="GFO16" s="13">
        <f>'Orçamento Sintético'!GFF19</f>
        <v>0</v>
      </c>
      <c r="GFP16" s="29">
        <f t="shared" ref="GFP16" si="1019">GFP17</f>
        <v>168</v>
      </c>
      <c r="GFQ16" s="11" t="s">
        <v>257</v>
      </c>
      <c r="GFR16" s="12">
        <f>'Orçamento Sintético'!GFI19</f>
        <v>0</v>
      </c>
      <c r="GFS16" s="13">
        <f>'Orçamento Sintético'!GFJ19</f>
        <v>0</v>
      </c>
      <c r="GFT16" s="29">
        <f t="shared" ref="GFT16" si="1020">GFT17</f>
        <v>168</v>
      </c>
      <c r="GFU16" s="11" t="s">
        <v>257</v>
      </c>
      <c r="GFV16" s="12">
        <f>'Orçamento Sintético'!GFM19</f>
        <v>0</v>
      </c>
      <c r="GFW16" s="13">
        <f>'Orçamento Sintético'!GFN19</f>
        <v>0</v>
      </c>
      <c r="GFX16" s="29">
        <f t="shared" ref="GFX16" si="1021">GFX17</f>
        <v>168</v>
      </c>
      <c r="GFY16" s="11" t="s">
        <v>257</v>
      </c>
      <c r="GFZ16" s="12">
        <f>'Orçamento Sintético'!GFQ19</f>
        <v>0</v>
      </c>
      <c r="GGA16" s="13">
        <f>'Orçamento Sintético'!GFR19</f>
        <v>0</v>
      </c>
      <c r="GGB16" s="29">
        <f t="shared" ref="GGB16" si="1022">GGB17</f>
        <v>168</v>
      </c>
      <c r="GGC16" s="11" t="s">
        <v>257</v>
      </c>
      <c r="GGD16" s="12">
        <f>'Orçamento Sintético'!GFU19</f>
        <v>0</v>
      </c>
      <c r="GGE16" s="13">
        <f>'Orçamento Sintético'!GFV19</f>
        <v>0</v>
      </c>
      <c r="GGF16" s="29">
        <f t="shared" ref="GGF16" si="1023">GGF17</f>
        <v>168</v>
      </c>
      <c r="GGG16" s="11" t="s">
        <v>257</v>
      </c>
      <c r="GGH16" s="12">
        <f>'Orçamento Sintético'!GFY19</f>
        <v>0</v>
      </c>
      <c r="GGI16" s="13">
        <f>'Orçamento Sintético'!GFZ19</f>
        <v>0</v>
      </c>
      <c r="GGJ16" s="29">
        <f t="shared" ref="GGJ16" si="1024">GGJ17</f>
        <v>168</v>
      </c>
      <c r="GGK16" s="11" t="s">
        <v>257</v>
      </c>
      <c r="GGL16" s="12">
        <f>'Orçamento Sintético'!GGC19</f>
        <v>0</v>
      </c>
      <c r="GGM16" s="13">
        <f>'Orçamento Sintético'!GGD19</f>
        <v>0</v>
      </c>
      <c r="GGN16" s="29">
        <f t="shared" ref="GGN16" si="1025">GGN17</f>
        <v>168</v>
      </c>
      <c r="GGO16" s="11" t="s">
        <v>257</v>
      </c>
      <c r="GGP16" s="12">
        <f>'Orçamento Sintético'!GGG19</f>
        <v>0</v>
      </c>
      <c r="GGQ16" s="13">
        <f>'Orçamento Sintético'!GGH19</f>
        <v>0</v>
      </c>
      <c r="GGR16" s="29">
        <f t="shared" ref="GGR16" si="1026">GGR17</f>
        <v>168</v>
      </c>
      <c r="GGS16" s="11" t="s">
        <v>257</v>
      </c>
      <c r="GGT16" s="12">
        <f>'Orçamento Sintético'!GGK19</f>
        <v>0</v>
      </c>
      <c r="GGU16" s="13">
        <f>'Orçamento Sintético'!GGL19</f>
        <v>0</v>
      </c>
      <c r="GGV16" s="29">
        <f t="shared" ref="GGV16" si="1027">GGV17</f>
        <v>168</v>
      </c>
      <c r="GGW16" s="11" t="s">
        <v>257</v>
      </c>
      <c r="GGX16" s="12">
        <f>'Orçamento Sintético'!GGO19</f>
        <v>0</v>
      </c>
      <c r="GGY16" s="13">
        <f>'Orçamento Sintético'!GGP19</f>
        <v>0</v>
      </c>
      <c r="GGZ16" s="29">
        <f t="shared" ref="GGZ16" si="1028">GGZ17</f>
        <v>168</v>
      </c>
      <c r="GHA16" s="11" t="s">
        <v>257</v>
      </c>
      <c r="GHB16" s="12">
        <f>'Orçamento Sintético'!GGS19</f>
        <v>0</v>
      </c>
      <c r="GHC16" s="13">
        <f>'Orçamento Sintético'!GGT19</f>
        <v>0</v>
      </c>
      <c r="GHD16" s="29">
        <f t="shared" ref="GHD16" si="1029">GHD17</f>
        <v>168</v>
      </c>
      <c r="GHE16" s="11" t="s">
        <v>257</v>
      </c>
      <c r="GHF16" s="12">
        <f>'Orçamento Sintético'!GGW19</f>
        <v>0</v>
      </c>
      <c r="GHG16" s="13">
        <f>'Orçamento Sintético'!GGX19</f>
        <v>0</v>
      </c>
      <c r="GHH16" s="29">
        <f t="shared" ref="GHH16" si="1030">GHH17</f>
        <v>168</v>
      </c>
      <c r="GHI16" s="11" t="s">
        <v>257</v>
      </c>
      <c r="GHJ16" s="12">
        <f>'Orçamento Sintético'!GHA19</f>
        <v>0</v>
      </c>
      <c r="GHK16" s="13">
        <f>'Orçamento Sintético'!GHB19</f>
        <v>0</v>
      </c>
      <c r="GHL16" s="29">
        <f t="shared" ref="GHL16" si="1031">GHL17</f>
        <v>168</v>
      </c>
      <c r="GHM16" s="11" t="s">
        <v>257</v>
      </c>
      <c r="GHN16" s="12">
        <f>'Orçamento Sintético'!GHE19</f>
        <v>0</v>
      </c>
      <c r="GHO16" s="13">
        <f>'Orçamento Sintético'!GHF19</f>
        <v>0</v>
      </c>
      <c r="GHP16" s="29">
        <f t="shared" ref="GHP16" si="1032">GHP17</f>
        <v>168</v>
      </c>
      <c r="GHQ16" s="11" t="s">
        <v>257</v>
      </c>
      <c r="GHR16" s="12">
        <f>'Orçamento Sintético'!GHI19</f>
        <v>0</v>
      </c>
      <c r="GHS16" s="13">
        <f>'Orçamento Sintético'!GHJ19</f>
        <v>0</v>
      </c>
      <c r="GHT16" s="29">
        <f t="shared" ref="GHT16" si="1033">GHT17</f>
        <v>168</v>
      </c>
      <c r="GHU16" s="11" t="s">
        <v>257</v>
      </c>
      <c r="GHV16" s="12">
        <f>'Orçamento Sintético'!GHM19</f>
        <v>0</v>
      </c>
      <c r="GHW16" s="13">
        <f>'Orçamento Sintético'!GHN19</f>
        <v>0</v>
      </c>
      <c r="GHX16" s="29">
        <f t="shared" ref="GHX16" si="1034">GHX17</f>
        <v>168</v>
      </c>
      <c r="GHY16" s="11" t="s">
        <v>257</v>
      </c>
      <c r="GHZ16" s="12">
        <f>'Orçamento Sintético'!GHQ19</f>
        <v>0</v>
      </c>
      <c r="GIA16" s="13">
        <f>'Orçamento Sintético'!GHR19</f>
        <v>0</v>
      </c>
      <c r="GIB16" s="29">
        <f t="shared" ref="GIB16" si="1035">GIB17</f>
        <v>168</v>
      </c>
      <c r="GIC16" s="11" t="s">
        <v>257</v>
      </c>
      <c r="GID16" s="12">
        <f>'Orçamento Sintético'!GHU19</f>
        <v>0</v>
      </c>
      <c r="GIE16" s="13">
        <f>'Orçamento Sintético'!GHV19</f>
        <v>0</v>
      </c>
      <c r="GIF16" s="29">
        <f t="shared" ref="GIF16" si="1036">GIF17</f>
        <v>168</v>
      </c>
      <c r="GIG16" s="11" t="s">
        <v>257</v>
      </c>
      <c r="GIH16" s="12">
        <f>'Orçamento Sintético'!GHY19</f>
        <v>0</v>
      </c>
      <c r="GII16" s="13">
        <f>'Orçamento Sintético'!GHZ19</f>
        <v>0</v>
      </c>
      <c r="GIJ16" s="29">
        <f t="shared" ref="GIJ16" si="1037">GIJ17</f>
        <v>168</v>
      </c>
      <c r="GIK16" s="11" t="s">
        <v>257</v>
      </c>
      <c r="GIL16" s="12">
        <f>'Orçamento Sintético'!GIC19</f>
        <v>0</v>
      </c>
      <c r="GIM16" s="13">
        <f>'Orçamento Sintético'!GID19</f>
        <v>0</v>
      </c>
      <c r="GIN16" s="29">
        <f t="shared" ref="GIN16" si="1038">GIN17</f>
        <v>168</v>
      </c>
      <c r="GIO16" s="11" t="s">
        <v>257</v>
      </c>
      <c r="GIP16" s="12">
        <f>'Orçamento Sintético'!GIG19</f>
        <v>0</v>
      </c>
      <c r="GIQ16" s="13">
        <f>'Orçamento Sintético'!GIH19</f>
        <v>0</v>
      </c>
      <c r="GIR16" s="29">
        <f t="shared" ref="GIR16" si="1039">GIR17</f>
        <v>168</v>
      </c>
      <c r="GIS16" s="11" t="s">
        <v>257</v>
      </c>
      <c r="GIT16" s="12">
        <f>'Orçamento Sintético'!GIK19</f>
        <v>0</v>
      </c>
      <c r="GIU16" s="13">
        <f>'Orçamento Sintético'!GIL19</f>
        <v>0</v>
      </c>
      <c r="GIV16" s="29">
        <f t="shared" ref="GIV16" si="1040">GIV17</f>
        <v>168</v>
      </c>
      <c r="GIW16" s="11" t="s">
        <v>257</v>
      </c>
      <c r="GIX16" s="12">
        <f>'Orçamento Sintético'!GIO19</f>
        <v>0</v>
      </c>
      <c r="GIY16" s="13">
        <f>'Orçamento Sintético'!GIP19</f>
        <v>0</v>
      </c>
      <c r="GIZ16" s="29">
        <f t="shared" ref="GIZ16" si="1041">GIZ17</f>
        <v>168</v>
      </c>
      <c r="GJA16" s="11" t="s">
        <v>257</v>
      </c>
      <c r="GJB16" s="12">
        <f>'Orçamento Sintético'!GIS19</f>
        <v>0</v>
      </c>
      <c r="GJC16" s="13">
        <f>'Orçamento Sintético'!GIT19</f>
        <v>0</v>
      </c>
      <c r="GJD16" s="29">
        <f t="shared" ref="GJD16" si="1042">GJD17</f>
        <v>168</v>
      </c>
      <c r="GJE16" s="11" t="s">
        <v>257</v>
      </c>
      <c r="GJF16" s="12">
        <f>'Orçamento Sintético'!GIW19</f>
        <v>0</v>
      </c>
      <c r="GJG16" s="13">
        <f>'Orçamento Sintético'!GIX19</f>
        <v>0</v>
      </c>
      <c r="GJH16" s="29">
        <f t="shared" ref="GJH16" si="1043">GJH17</f>
        <v>168</v>
      </c>
      <c r="GJI16" s="11" t="s">
        <v>257</v>
      </c>
      <c r="GJJ16" s="12">
        <f>'Orçamento Sintético'!GJA19</f>
        <v>0</v>
      </c>
      <c r="GJK16" s="13">
        <f>'Orçamento Sintético'!GJB19</f>
        <v>0</v>
      </c>
      <c r="GJL16" s="29">
        <f t="shared" ref="GJL16" si="1044">GJL17</f>
        <v>168</v>
      </c>
      <c r="GJM16" s="11" t="s">
        <v>257</v>
      </c>
      <c r="GJN16" s="12">
        <f>'Orçamento Sintético'!GJE19</f>
        <v>0</v>
      </c>
      <c r="GJO16" s="13">
        <f>'Orçamento Sintético'!GJF19</f>
        <v>0</v>
      </c>
      <c r="GJP16" s="29">
        <f t="shared" ref="GJP16" si="1045">GJP17</f>
        <v>168</v>
      </c>
      <c r="GJQ16" s="11" t="s">
        <v>257</v>
      </c>
      <c r="GJR16" s="12">
        <f>'Orçamento Sintético'!GJI19</f>
        <v>0</v>
      </c>
      <c r="GJS16" s="13">
        <f>'Orçamento Sintético'!GJJ19</f>
        <v>0</v>
      </c>
      <c r="GJT16" s="29">
        <f t="shared" ref="GJT16" si="1046">GJT17</f>
        <v>168</v>
      </c>
      <c r="GJU16" s="11" t="s">
        <v>257</v>
      </c>
      <c r="GJV16" s="12">
        <f>'Orçamento Sintético'!GJM19</f>
        <v>0</v>
      </c>
      <c r="GJW16" s="13">
        <f>'Orçamento Sintético'!GJN19</f>
        <v>0</v>
      </c>
      <c r="GJX16" s="29">
        <f t="shared" ref="GJX16" si="1047">GJX17</f>
        <v>168</v>
      </c>
      <c r="GJY16" s="11" t="s">
        <v>257</v>
      </c>
      <c r="GJZ16" s="12">
        <f>'Orçamento Sintético'!GJQ19</f>
        <v>0</v>
      </c>
      <c r="GKA16" s="13">
        <f>'Orçamento Sintético'!GJR19</f>
        <v>0</v>
      </c>
      <c r="GKB16" s="29">
        <f t="shared" ref="GKB16" si="1048">GKB17</f>
        <v>168</v>
      </c>
      <c r="GKC16" s="11" t="s">
        <v>257</v>
      </c>
      <c r="GKD16" s="12">
        <f>'Orçamento Sintético'!GJU19</f>
        <v>0</v>
      </c>
      <c r="GKE16" s="13">
        <f>'Orçamento Sintético'!GJV19</f>
        <v>0</v>
      </c>
      <c r="GKF16" s="29">
        <f t="shared" ref="GKF16" si="1049">GKF17</f>
        <v>168</v>
      </c>
      <c r="GKG16" s="11" t="s">
        <v>257</v>
      </c>
      <c r="GKH16" s="12">
        <f>'Orçamento Sintético'!GJY19</f>
        <v>0</v>
      </c>
      <c r="GKI16" s="13">
        <f>'Orçamento Sintético'!GJZ19</f>
        <v>0</v>
      </c>
      <c r="GKJ16" s="29">
        <f t="shared" ref="GKJ16" si="1050">GKJ17</f>
        <v>168</v>
      </c>
      <c r="GKK16" s="11" t="s">
        <v>257</v>
      </c>
      <c r="GKL16" s="12">
        <f>'Orçamento Sintético'!GKC19</f>
        <v>0</v>
      </c>
      <c r="GKM16" s="13">
        <f>'Orçamento Sintético'!GKD19</f>
        <v>0</v>
      </c>
      <c r="GKN16" s="29">
        <f t="shared" ref="GKN16" si="1051">GKN17</f>
        <v>168</v>
      </c>
      <c r="GKO16" s="11" t="s">
        <v>257</v>
      </c>
      <c r="GKP16" s="12">
        <f>'Orçamento Sintético'!GKG19</f>
        <v>0</v>
      </c>
      <c r="GKQ16" s="13">
        <f>'Orçamento Sintético'!GKH19</f>
        <v>0</v>
      </c>
      <c r="GKR16" s="29">
        <f t="shared" ref="GKR16" si="1052">GKR17</f>
        <v>168</v>
      </c>
      <c r="GKS16" s="11" t="s">
        <v>257</v>
      </c>
      <c r="GKT16" s="12">
        <f>'Orçamento Sintético'!GKK19</f>
        <v>0</v>
      </c>
      <c r="GKU16" s="13">
        <f>'Orçamento Sintético'!GKL19</f>
        <v>0</v>
      </c>
      <c r="GKV16" s="29">
        <f t="shared" ref="GKV16" si="1053">GKV17</f>
        <v>168</v>
      </c>
      <c r="GKW16" s="11" t="s">
        <v>257</v>
      </c>
      <c r="GKX16" s="12">
        <f>'Orçamento Sintético'!GKO19</f>
        <v>0</v>
      </c>
      <c r="GKY16" s="13">
        <f>'Orçamento Sintético'!GKP19</f>
        <v>0</v>
      </c>
      <c r="GKZ16" s="29">
        <f t="shared" ref="GKZ16" si="1054">GKZ17</f>
        <v>168</v>
      </c>
      <c r="GLA16" s="11" t="s">
        <v>257</v>
      </c>
      <c r="GLB16" s="12">
        <f>'Orçamento Sintético'!GKS19</f>
        <v>0</v>
      </c>
      <c r="GLC16" s="13">
        <f>'Orçamento Sintético'!GKT19</f>
        <v>0</v>
      </c>
      <c r="GLD16" s="29">
        <f t="shared" ref="GLD16" si="1055">GLD17</f>
        <v>168</v>
      </c>
      <c r="GLE16" s="11" t="s">
        <v>257</v>
      </c>
      <c r="GLF16" s="12">
        <f>'Orçamento Sintético'!GKW19</f>
        <v>0</v>
      </c>
      <c r="GLG16" s="13">
        <f>'Orçamento Sintético'!GKX19</f>
        <v>0</v>
      </c>
      <c r="GLH16" s="29">
        <f t="shared" ref="GLH16" si="1056">GLH17</f>
        <v>168</v>
      </c>
      <c r="GLI16" s="11" t="s">
        <v>257</v>
      </c>
      <c r="GLJ16" s="12">
        <f>'Orçamento Sintético'!GLA19</f>
        <v>0</v>
      </c>
      <c r="GLK16" s="13">
        <f>'Orçamento Sintético'!GLB19</f>
        <v>0</v>
      </c>
      <c r="GLL16" s="29">
        <f t="shared" ref="GLL16" si="1057">GLL17</f>
        <v>168</v>
      </c>
      <c r="GLM16" s="11" t="s">
        <v>257</v>
      </c>
      <c r="GLN16" s="12">
        <f>'Orçamento Sintético'!GLE19</f>
        <v>0</v>
      </c>
      <c r="GLO16" s="13">
        <f>'Orçamento Sintético'!GLF19</f>
        <v>0</v>
      </c>
      <c r="GLP16" s="29">
        <f t="shared" ref="GLP16" si="1058">GLP17</f>
        <v>168</v>
      </c>
      <c r="GLQ16" s="11" t="s">
        <v>257</v>
      </c>
      <c r="GLR16" s="12">
        <f>'Orçamento Sintético'!GLI19</f>
        <v>0</v>
      </c>
      <c r="GLS16" s="13">
        <f>'Orçamento Sintético'!GLJ19</f>
        <v>0</v>
      </c>
      <c r="GLT16" s="29">
        <f t="shared" ref="GLT16" si="1059">GLT17</f>
        <v>168</v>
      </c>
      <c r="GLU16" s="11" t="s">
        <v>257</v>
      </c>
      <c r="GLV16" s="12">
        <f>'Orçamento Sintético'!GLM19</f>
        <v>0</v>
      </c>
      <c r="GLW16" s="13">
        <f>'Orçamento Sintético'!GLN19</f>
        <v>0</v>
      </c>
      <c r="GLX16" s="29">
        <f t="shared" ref="GLX16" si="1060">GLX17</f>
        <v>168</v>
      </c>
      <c r="GLY16" s="11" t="s">
        <v>257</v>
      </c>
      <c r="GLZ16" s="12">
        <f>'Orçamento Sintético'!GLQ19</f>
        <v>0</v>
      </c>
      <c r="GMA16" s="13">
        <f>'Orçamento Sintético'!GLR19</f>
        <v>0</v>
      </c>
      <c r="GMB16" s="29">
        <f t="shared" ref="GMB16" si="1061">GMB17</f>
        <v>168</v>
      </c>
      <c r="GMC16" s="11" t="s">
        <v>257</v>
      </c>
      <c r="GMD16" s="12">
        <f>'Orçamento Sintético'!GLU19</f>
        <v>0</v>
      </c>
      <c r="GME16" s="13">
        <f>'Orçamento Sintético'!GLV19</f>
        <v>0</v>
      </c>
      <c r="GMF16" s="29">
        <f t="shared" ref="GMF16" si="1062">GMF17</f>
        <v>168</v>
      </c>
      <c r="GMG16" s="11" t="s">
        <v>257</v>
      </c>
      <c r="GMH16" s="12">
        <f>'Orçamento Sintético'!GLY19</f>
        <v>0</v>
      </c>
      <c r="GMI16" s="13">
        <f>'Orçamento Sintético'!GLZ19</f>
        <v>0</v>
      </c>
      <c r="GMJ16" s="29">
        <f t="shared" ref="GMJ16" si="1063">GMJ17</f>
        <v>168</v>
      </c>
      <c r="GMK16" s="11" t="s">
        <v>257</v>
      </c>
      <c r="GML16" s="12">
        <f>'Orçamento Sintético'!GMC19</f>
        <v>0</v>
      </c>
      <c r="GMM16" s="13">
        <f>'Orçamento Sintético'!GMD19</f>
        <v>0</v>
      </c>
      <c r="GMN16" s="29">
        <f t="shared" ref="GMN16" si="1064">GMN17</f>
        <v>168</v>
      </c>
      <c r="GMO16" s="11" t="s">
        <v>257</v>
      </c>
      <c r="GMP16" s="12">
        <f>'Orçamento Sintético'!GMG19</f>
        <v>0</v>
      </c>
      <c r="GMQ16" s="13">
        <f>'Orçamento Sintético'!GMH19</f>
        <v>0</v>
      </c>
      <c r="GMR16" s="29">
        <f t="shared" ref="GMR16" si="1065">GMR17</f>
        <v>168</v>
      </c>
      <c r="GMS16" s="11" t="s">
        <v>257</v>
      </c>
      <c r="GMT16" s="12">
        <f>'Orçamento Sintético'!GMK19</f>
        <v>0</v>
      </c>
      <c r="GMU16" s="13">
        <f>'Orçamento Sintético'!GML19</f>
        <v>0</v>
      </c>
      <c r="GMV16" s="29">
        <f t="shared" ref="GMV16" si="1066">GMV17</f>
        <v>168</v>
      </c>
      <c r="GMW16" s="11" t="s">
        <v>257</v>
      </c>
      <c r="GMX16" s="12">
        <f>'Orçamento Sintético'!GMO19</f>
        <v>0</v>
      </c>
      <c r="GMY16" s="13">
        <f>'Orçamento Sintético'!GMP19</f>
        <v>0</v>
      </c>
      <c r="GMZ16" s="29">
        <f t="shared" ref="GMZ16" si="1067">GMZ17</f>
        <v>168</v>
      </c>
      <c r="GNA16" s="11" t="s">
        <v>257</v>
      </c>
      <c r="GNB16" s="12">
        <f>'Orçamento Sintético'!GMS19</f>
        <v>0</v>
      </c>
      <c r="GNC16" s="13">
        <f>'Orçamento Sintético'!GMT19</f>
        <v>0</v>
      </c>
      <c r="GND16" s="29">
        <f t="shared" ref="GND16" si="1068">GND17</f>
        <v>168</v>
      </c>
      <c r="GNE16" s="11" t="s">
        <v>257</v>
      </c>
      <c r="GNF16" s="12">
        <f>'Orçamento Sintético'!GMW19</f>
        <v>0</v>
      </c>
      <c r="GNG16" s="13">
        <f>'Orçamento Sintético'!GMX19</f>
        <v>0</v>
      </c>
      <c r="GNH16" s="29">
        <f t="shared" ref="GNH16" si="1069">GNH17</f>
        <v>168</v>
      </c>
      <c r="GNI16" s="11" t="s">
        <v>257</v>
      </c>
      <c r="GNJ16" s="12">
        <f>'Orçamento Sintético'!GNA19</f>
        <v>0</v>
      </c>
      <c r="GNK16" s="13">
        <f>'Orçamento Sintético'!GNB19</f>
        <v>0</v>
      </c>
      <c r="GNL16" s="29">
        <f t="shared" ref="GNL16" si="1070">GNL17</f>
        <v>168</v>
      </c>
      <c r="GNM16" s="11" t="s">
        <v>257</v>
      </c>
      <c r="GNN16" s="12">
        <f>'Orçamento Sintético'!GNE19</f>
        <v>0</v>
      </c>
      <c r="GNO16" s="13">
        <f>'Orçamento Sintético'!GNF19</f>
        <v>0</v>
      </c>
      <c r="GNP16" s="29">
        <f t="shared" ref="GNP16" si="1071">GNP17</f>
        <v>168</v>
      </c>
      <c r="GNQ16" s="11" t="s">
        <v>257</v>
      </c>
      <c r="GNR16" s="12">
        <f>'Orçamento Sintético'!GNI19</f>
        <v>0</v>
      </c>
      <c r="GNS16" s="13">
        <f>'Orçamento Sintético'!GNJ19</f>
        <v>0</v>
      </c>
      <c r="GNT16" s="29">
        <f t="shared" ref="GNT16" si="1072">GNT17</f>
        <v>168</v>
      </c>
      <c r="GNU16" s="11" t="s">
        <v>257</v>
      </c>
      <c r="GNV16" s="12">
        <f>'Orçamento Sintético'!GNM19</f>
        <v>0</v>
      </c>
      <c r="GNW16" s="13">
        <f>'Orçamento Sintético'!GNN19</f>
        <v>0</v>
      </c>
      <c r="GNX16" s="29">
        <f t="shared" ref="GNX16" si="1073">GNX17</f>
        <v>168</v>
      </c>
      <c r="GNY16" s="11" t="s">
        <v>257</v>
      </c>
      <c r="GNZ16" s="12">
        <f>'Orçamento Sintético'!GNQ19</f>
        <v>0</v>
      </c>
      <c r="GOA16" s="13">
        <f>'Orçamento Sintético'!GNR19</f>
        <v>0</v>
      </c>
      <c r="GOB16" s="29">
        <f t="shared" ref="GOB16" si="1074">GOB17</f>
        <v>168</v>
      </c>
      <c r="GOC16" s="11" t="s">
        <v>257</v>
      </c>
      <c r="GOD16" s="12">
        <f>'Orçamento Sintético'!GNU19</f>
        <v>0</v>
      </c>
      <c r="GOE16" s="13">
        <f>'Orçamento Sintético'!GNV19</f>
        <v>0</v>
      </c>
      <c r="GOF16" s="29">
        <f t="shared" ref="GOF16" si="1075">GOF17</f>
        <v>168</v>
      </c>
      <c r="GOG16" s="11" t="s">
        <v>257</v>
      </c>
      <c r="GOH16" s="12">
        <f>'Orçamento Sintético'!GNY19</f>
        <v>0</v>
      </c>
      <c r="GOI16" s="13">
        <f>'Orçamento Sintético'!GNZ19</f>
        <v>0</v>
      </c>
      <c r="GOJ16" s="29">
        <f t="shared" ref="GOJ16" si="1076">GOJ17</f>
        <v>168</v>
      </c>
      <c r="GOK16" s="11" t="s">
        <v>257</v>
      </c>
      <c r="GOL16" s="12">
        <f>'Orçamento Sintético'!GOC19</f>
        <v>0</v>
      </c>
      <c r="GOM16" s="13">
        <f>'Orçamento Sintético'!GOD19</f>
        <v>0</v>
      </c>
      <c r="GON16" s="29">
        <f t="shared" ref="GON16" si="1077">GON17</f>
        <v>168</v>
      </c>
      <c r="GOO16" s="11" t="s">
        <v>257</v>
      </c>
      <c r="GOP16" s="12">
        <f>'Orçamento Sintético'!GOG19</f>
        <v>0</v>
      </c>
      <c r="GOQ16" s="13">
        <f>'Orçamento Sintético'!GOH19</f>
        <v>0</v>
      </c>
      <c r="GOR16" s="29">
        <f t="shared" ref="GOR16" si="1078">GOR17</f>
        <v>168</v>
      </c>
      <c r="GOS16" s="11" t="s">
        <v>257</v>
      </c>
      <c r="GOT16" s="12">
        <f>'Orçamento Sintético'!GOK19</f>
        <v>0</v>
      </c>
      <c r="GOU16" s="13">
        <f>'Orçamento Sintético'!GOL19</f>
        <v>0</v>
      </c>
      <c r="GOV16" s="29">
        <f t="shared" ref="GOV16" si="1079">GOV17</f>
        <v>168</v>
      </c>
      <c r="GOW16" s="11" t="s">
        <v>257</v>
      </c>
      <c r="GOX16" s="12">
        <f>'Orçamento Sintético'!GOO19</f>
        <v>0</v>
      </c>
      <c r="GOY16" s="13">
        <f>'Orçamento Sintético'!GOP19</f>
        <v>0</v>
      </c>
      <c r="GOZ16" s="29">
        <f t="shared" ref="GOZ16" si="1080">GOZ17</f>
        <v>168</v>
      </c>
      <c r="GPA16" s="11" t="s">
        <v>257</v>
      </c>
      <c r="GPB16" s="12">
        <f>'Orçamento Sintético'!GOS19</f>
        <v>0</v>
      </c>
      <c r="GPC16" s="13">
        <f>'Orçamento Sintético'!GOT19</f>
        <v>0</v>
      </c>
      <c r="GPD16" s="29">
        <f t="shared" ref="GPD16" si="1081">GPD17</f>
        <v>168</v>
      </c>
      <c r="GPE16" s="11" t="s">
        <v>257</v>
      </c>
      <c r="GPF16" s="12">
        <f>'Orçamento Sintético'!GOW19</f>
        <v>0</v>
      </c>
      <c r="GPG16" s="13">
        <f>'Orçamento Sintético'!GOX19</f>
        <v>0</v>
      </c>
      <c r="GPH16" s="29">
        <f t="shared" ref="GPH16" si="1082">GPH17</f>
        <v>168</v>
      </c>
      <c r="GPI16" s="11" t="s">
        <v>257</v>
      </c>
      <c r="GPJ16" s="12">
        <f>'Orçamento Sintético'!GPA19</f>
        <v>0</v>
      </c>
      <c r="GPK16" s="13">
        <f>'Orçamento Sintético'!GPB19</f>
        <v>0</v>
      </c>
      <c r="GPL16" s="29">
        <f t="shared" ref="GPL16" si="1083">GPL17</f>
        <v>168</v>
      </c>
      <c r="GPM16" s="11" t="s">
        <v>257</v>
      </c>
      <c r="GPN16" s="12">
        <f>'Orçamento Sintético'!GPE19</f>
        <v>0</v>
      </c>
      <c r="GPO16" s="13">
        <f>'Orçamento Sintético'!GPF19</f>
        <v>0</v>
      </c>
      <c r="GPP16" s="29">
        <f t="shared" ref="GPP16" si="1084">GPP17</f>
        <v>168</v>
      </c>
      <c r="GPQ16" s="11" t="s">
        <v>257</v>
      </c>
      <c r="GPR16" s="12">
        <f>'Orçamento Sintético'!GPI19</f>
        <v>0</v>
      </c>
      <c r="GPS16" s="13">
        <f>'Orçamento Sintético'!GPJ19</f>
        <v>0</v>
      </c>
      <c r="GPT16" s="29">
        <f t="shared" ref="GPT16" si="1085">GPT17</f>
        <v>168</v>
      </c>
      <c r="GPU16" s="11" t="s">
        <v>257</v>
      </c>
      <c r="GPV16" s="12">
        <f>'Orçamento Sintético'!GPM19</f>
        <v>0</v>
      </c>
      <c r="GPW16" s="13">
        <f>'Orçamento Sintético'!GPN19</f>
        <v>0</v>
      </c>
      <c r="GPX16" s="29">
        <f t="shared" ref="GPX16" si="1086">GPX17</f>
        <v>168</v>
      </c>
      <c r="GPY16" s="11" t="s">
        <v>257</v>
      </c>
      <c r="GPZ16" s="12">
        <f>'Orçamento Sintético'!GPQ19</f>
        <v>0</v>
      </c>
      <c r="GQA16" s="13">
        <f>'Orçamento Sintético'!GPR19</f>
        <v>0</v>
      </c>
      <c r="GQB16" s="29">
        <f t="shared" ref="GQB16" si="1087">GQB17</f>
        <v>168</v>
      </c>
      <c r="GQC16" s="11" t="s">
        <v>257</v>
      </c>
      <c r="GQD16" s="12">
        <f>'Orçamento Sintético'!GPU19</f>
        <v>0</v>
      </c>
      <c r="GQE16" s="13">
        <f>'Orçamento Sintético'!GPV19</f>
        <v>0</v>
      </c>
      <c r="GQF16" s="29">
        <f t="shared" ref="GQF16" si="1088">GQF17</f>
        <v>168</v>
      </c>
      <c r="GQG16" s="11" t="s">
        <v>257</v>
      </c>
      <c r="GQH16" s="12">
        <f>'Orçamento Sintético'!GPY19</f>
        <v>0</v>
      </c>
      <c r="GQI16" s="13">
        <f>'Orçamento Sintético'!GPZ19</f>
        <v>0</v>
      </c>
      <c r="GQJ16" s="29">
        <f t="shared" ref="GQJ16" si="1089">GQJ17</f>
        <v>168</v>
      </c>
      <c r="GQK16" s="11" t="s">
        <v>257</v>
      </c>
      <c r="GQL16" s="12">
        <f>'Orçamento Sintético'!GQC19</f>
        <v>0</v>
      </c>
      <c r="GQM16" s="13">
        <f>'Orçamento Sintético'!GQD19</f>
        <v>0</v>
      </c>
      <c r="GQN16" s="29">
        <f t="shared" ref="GQN16" si="1090">GQN17</f>
        <v>168</v>
      </c>
      <c r="GQO16" s="11" t="s">
        <v>257</v>
      </c>
      <c r="GQP16" s="12">
        <f>'Orçamento Sintético'!GQG19</f>
        <v>0</v>
      </c>
      <c r="GQQ16" s="13">
        <f>'Orçamento Sintético'!GQH19</f>
        <v>0</v>
      </c>
      <c r="GQR16" s="29">
        <f t="shared" ref="GQR16" si="1091">GQR17</f>
        <v>168</v>
      </c>
      <c r="GQS16" s="11" t="s">
        <v>257</v>
      </c>
      <c r="GQT16" s="12">
        <f>'Orçamento Sintético'!GQK19</f>
        <v>0</v>
      </c>
      <c r="GQU16" s="13">
        <f>'Orçamento Sintético'!GQL19</f>
        <v>0</v>
      </c>
      <c r="GQV16" s="29">
        <f t="shared" ref="GQV16" si="1092">GQV17</f>
        <v>168</v>
      </c>
      <c r="GQW16" s="11" t="s">
        <v>257</v>
      </c>
      <c r="GQX16" s="12">
        <f>'Orçamento Sintético'!GQO19</f>
        <v>0</v>
      </c>
      <c r="GQY16" s="13">
        <f>'Orçamento Sintético'!GQP19</f>
        <v>0</v>
      </c>
      <c r="GQZ16" s="29">
        <f t="shared" ref="GQZ16" si="1093">GQZ17</f>
        <v>168</v>
      </c>
      <c r="GRA16" s="11" t="s">
        <v>257</v>
      </c>
      <c r="GRB16" s="12">
        <f>'Orçamento Sintético'!GQS19</f>
        <v>0</v>
      </c>
      <c r="GRC16" s="13">
        <f>'Orçamento Sintético'!GQT19</f>
        <v>0</v>
      </c>
      <c r="GRD16" s="29">
        <f t="shared" ref="GRD16" si="1094">GRD17</f>
        <v>168</v>
      </c>
      <c r="GRE16" s="11" t="s">
        <v>257</v>
      </c>
      <c r="GRF16" s="12">
        <f>'Orçamento Sintético'!GQW19</f>
        <v>0</v>
      </c>
      <c r="GRG16" s="13">
        <f>'Orçamento Sintético'!GQX19</f>
        <v>0</v>
      </c>
      <c r="GRH16" s="29">
        <f t="shared" ref="GRH16" si="1095">GRH17</f>
        <v>168</v>
      </c>
      <c r="GRI16" s="11" t="s">
        <v>257</v>
      </c>
      <c r="GRJ16" s="12">
        <f>'Orçamento Sintético'!GRA19</f>
        <v>0</v>
      </c>
      <c r="GRK16" s="13">
        <f>'Orçamento Sintético'!GRB19</f>
        <v>0</v>
      </c>
      <c r="GRL16" s="29">
        <f t="shared" ref="GRL16" si="1096">GRL17</f>
        <v>168</v>
      </c>
      <c r="GRM16" s="11" t="s">
        <v>257</v>
      </c>
      <c r="GRN16" s="12">
        <f>'Orçamento Sintético'!GRE19</f>
        <v>0</v>
      </c>
      <c r="GRO16" s="13">
        <f>'Orçamento Sintético'!GRF19</f>
        <v>0</v>
      </c>
      <c r="GRP16" s="29">
        <f t="shared" ref="GRP16" si="1097">GRP17</f>
        <v>168</v>
      </c>
      <c r="GRQ16" s="11" t="s">
        <v>257</v>
      </c>
      <c r="GRR16" s="12">
        <f>'Orçamento Sintético'!GRI19</f>
        <v>0</v>
      </c>
      <c r="GRS16" s="13">
        <f>'Orçamento Sintético'!GRJ19</f>
        <v>0</v>
      </c>
      <c r="GRT16" s="29">
        <f t="shared" ref="GRT16" si="1098">GRT17</f>
        <v>168</v>
      </c>
      <c r="GRU16" s="11" t="s">
        <v>257</v>
      </c>
      <c r="GRV16" s="12">
        <f>'Orçamento Sintético'!GRM19</f>
        <v>0</v>
      </c>
      <c r="GRW16" s="13">
        <f>'Orçamento Sintético'!GRN19</f>
        <v>0</v>
      </c>
      <c r="GRX16" s="29">
        <f t="shared" ref="GRX16" si="1099">GRX17</f>
        <v>168</v>
      </c>
      <c r="GRY16" s="11" t="s">
        <v>257</v>
      </c>
      <c r="GRZ16" s="12">
        <f>'Orçamento Sintético'!GRQ19</f>
        <v>0</v>
      </c>
      <c r="GSA16" s="13">
        <f>'Orçamento Sintético'!GRR19</f>
        <v>0</v>
      </c>
      <c r="GSB16" s="29">
        <f t="shared" ref="GSB16" si="1100">GSB17</f>
        <v>168</v>
      </c>
      <c r="GSC16" s="11" t="s">
        <v>257</v>
      </c>
      <c r="GSD16" s="12">
        <f>'Orçamento Sintético'!GRU19</f>
        <v>0</v>
      </c>
      <c r="GSE16" s="13">
        <f>'Orçamento Sintético'!GRV19</f>
        <v>0</v>
      </c>
      <c r="GSF16" s="29">
        <f t="shared" ref="GSF16" si="1101">GSF17</f>
        <v>168</v>
      </c>
      <c r="GSG16" s="11" t="s">
        <v>257</v>
      </c>
      <c r="GSH16" s="12">
        <f>'Orçamento Sintético'!GRY19</f>
        <v>0</v>
      </c>
      <c r="GSI16" s="13">
        <f>'Orçamento Sintético'!GRZ19</f>
        <v>0</v>
      </c>
      <c r="GSJ16" s="29">
        <f t="shared" ref="GSJ16" si="1102">GSJ17</f>
        <v>168</v>
      </c>
      <c r="GSK16" s="11" t="s">
        <v>257</v>
      </c>
      <c r="GSL16" s="12">
        <f>'Orçamento Sintético'!GSC19</f>
        <v>0</v>
      </c>
      <c r="GSM16" s="13">
        <f>'Orçamento Sintético'!GSD19</f>
        <v>0</v>
      </c>
      <c r="GSN16" s="29">
        <f t="shared" ref="GSN16" si="1103">GSN17</f>
        <v>168</v>
      </c>
      <c r="GSO16" s="11" t="s">
        <v>257</v>
      </c>
      <c r="GSP16" s="12">
        <f>'Orçamento Sintético'!GSG19</f>
        <v>0</v>
      </c>
      <c r="GSQ16" s="13">
        <f>'Orçamento Sintético'!GSH19</f>
        <v>0</v>
      </c>
      <c r="GSR16" s="29">
        <f t="shared" ref="GSR16" si="1104">GSR17</f>
        <v>168</v>
      </c>
      <c r="GSS16" s="11" t="s">
        <v>257</v>
      </c>
      <c r="GST16" s="12">
        <f>'Orçamento Sintético'!GSK19</f>
        <v>0</v>
      </c>
      <c r="GSU16" s="13">
        <f>'Orçamento Sintético'!GSL19</f>
        <v>0</v>
      </c>
      <c r="GSV16" s="29">
        <f t="shared" ref="GSV16" si="1105">GSV17</f>
        <v>168</v>
      </c>
      <c r="GSW16" s="11" t="s">
        <v>257</v>
      </c>
      <c r="GSX16" s="12">
        <f>'Orçamento Sintético'!GSO19</f>
        <v>0</v>
      </c>
      <c r="GSY16" s="13">
        <f>'Orçamento Sintético'!GSP19</f>
        <v>0</v>
      </c>
      <c r="GSZ16" s="29">
        <f t="shared" ref="GSZ16" si="1106">GSZ17</f>
        <v>168</v>
      </c>
      <c r="GTA16" s="11" t="s">
        <v>257</v>
      </c>
      <c r="GTB16" s="12">
        <f>'Orçamento Sintético'!GSS19</f>
        <v>0</v>
      </c>
      <c r="GTC16" s="13">
        <f>'Orçamento Sintético'!GST19</f>
        <v>0</v>
      </c>
      <c r="GTD16" s="29">
        <f t="shared" ref="GTD16" si="1107">GTD17</f>
        <v>168</v>
      </c>
      <c r="GTE16" s="11" t="s">
        <v>257</v>
      </c>
      <c r="GTF16" s="12">
        <f>'Orçamento Sintético'!GSW19</f>
        <v>0</v>
      </c>
      <c r="GTG16" s="13">
        <f>'Orçamento Sintético'!GSX19</f>
        <v>0</v>
      </c>
      <c r="GTH16" s="29">
        <f t="shared" ref="GTH16" si="1108">GTH17</f>
        <v>168</v>
      </c>
      <c r="GTI16" s="11" t="s">
        <v>257</v>
      </c>
      <c r="GTJ16" s="12">
        <f>'Orçamento Sintético'!GTA19</f>
        <v>0</v>
      </c>
      <c r="GTK16" s="13">
        <f>'Orçamento Sintético'!GTB19</f>
        <v>0</v>
      </c>
      <c r="GTL16" s="29">
        <f t="shared" ref="GTL16" si="1109">GTL17</f>
        <v>168</v>
      </c>
      <c r="GTM16" s="11" t="s">
        <v>257</v>
      </c>
      <c r="GTN16" s="12">
        <f>'Orçamento Sintético'!GTE19</f>
        <v>0</v>
      </c>
      <c r="GTO16" s="13">
        <f>'Orçamento Sintético'!GTF19</f>
        <v>0</v>
      </c>
      <c r="GTP16" s="29">
        <f t="shared" ref="GTP16" si="1110">GTP17</f>
        <v>168</v>
      </c>
      <c r="GTQ16" s="11" t="s">
        <v>257</v>
      </c>
      <c r="GTR16" s="12">
        <f>'Orçamento Sintético'!GTI19</f>
        <v>0</v>
      </c>
      <c r="GTS16" s="13">
        <f>'Orçamento Sintético'!GTJ19</f>
        <v>0</v>
      </c>
      <c r="GTT16" s="29">
        <f t="shared" ref="GTT16" si="1111">GTT17</f>
        <v>168</v>
      </c>
      <c r="GTU16" s="11" t="s">
        <v>257</v>
      </c>
      <c r="GTV16" s="12">
        <f>'Orçamento Sintético'!GTM19</f>
        <v>0</v>
      </c>
      <c r="GTW16" s="13">
        <f>'Orçamento Sintético'!GTN19</f>
        <v>0</v>
      </c>
      <c r="GTX16" s="29">
        <f t="shared" ref="GTX16" si="1112">GTX17</f>
        <v>168</v>
      </c>
      <c r="GTY16" s="11" t="s">
        <v>257</v>
      </c>
      <c r="GTZ16" s="12">
        <f>'Orçamento Sintético'!GTQ19</f>
        <v>0</v>
      </c>
      <c r="GUA16" s="13">
        <f>'Orçamento Sintético'!GTR19</f>
        <v>0</v>
      </c>
      <c r="GUB16" s="29">
        <f t="shared" ref="GUB16" si="1113">GUB17</f>
        <v>168</v>
      </c>
      <c r="GUC16" s="11" t="s">
        <v>257</v>
      </c>
      <c r="GUD16" s="12">
        <f>'Orçamento Sintético'!GTU19</f>
        <v>0</v>
      </c>
      <c r="GUE16" s="13">
        <f>'Orçamento Sintético'!GTV19</f>
        <v>0</v>
      </c>
      <c r="GUF16" s="29">
        <f t="shared" ref="GUF16" si="1114">GUF17</f>
        <v>168</v>
      </c>
      <c r="GUG16" s="11" t="s">
        <v>257</v>
      </c>
      <c r="GUH16" s="12">
        <f>'Orçamento Sintético'!GTY19</f>
        <v>0</v>
      </c>
      <c r="GUI16" s="13">
        <f>'Orçamento Sintético'!GTZ19</f>
        <v>0</v>
      </c>
      <c r="GUJ16" s="29">
        <f t="shared" ref="GUJ16" si="1115">GUJ17</f>
        <v>168</v>
      </c>
      <c r="GUK16" s="11" t="s">
        <v>257</v>
      </c>
      <c r="GUL16" s="12">
        <f>'Orçamento Sintético'!GUC19</f>
        <v>0</v>
      </c>
      <c r="GUM16" s="13">
        <f>'Orçamento Sintético'!GUD19</f>
        <v>0</v>
      </c>
      <c r="GUN16" s="29">
        <f t="shared" ref="GUN16" si="1116">GUN17</f>
        <v>168</v>
      </c>
      <c r="GUO16" s="11" t="s">
        <v>257</v>
      </c>
      <c r="GUP16" s="12">
        <f>'Orçamento Sintético'!GUG19</f>
        <v>0</v>
      </c>
      <c r="GUQ16" s="13">
        <f>'Orçamento Sintético'!GUH19</f>
        <v>0</v>
      </c>
      <c r="GUR16" s="29">
        <f t="shared" ref="GUR16" si="1117">GUR17</f>
        <v>168</v>
      </c>
      <c r="GUS16" s="11" t="s">
        <v>257</v>
      </c>
      <c r="GUT16" s="12">
        <f>'Orçamento Sintético'!GUK19</f>
        <v>0</v>
      </c>
      <c r="GUU16" s="13">
        <f>'Orçamento Sintético'!GUL19</f>
        <v>0</v>
      </c>
      <c r="GUV16" s="29">
        <f t="shared" ref="GUV16" si="1118">GUV17</f>
        <v>168</v>
      </c>
      <c r="GUW16" s="11" t="s">
        <v>257</v>
      </c>
      <c r="GUX16" s="12">
        <f>'Orçamento Sintético'!GUO19</f>
        <v>0</v>
      </c>
      <c r="GUY16" s="13">
        <f>'Orçamento Sintético'!GUP19</f>
        <v>0</v>
      </c>
      <c r="GUZ16" s="29">
        <f t="shared" ref="GUZ16" si="1119">GUZ17</f>
        <v>168</v>
      </c>
      <c r="GVA16" s="11" t="s">
        <v>257</v>
      </c>
      <c r="GVB16" s="12">
        <f>'Orçamento Sintético'!GUS19</f>
        <v>0</v>
      </c>
      <c r="GVC16" s="13">
        <f>'Orçamento Sintético'!GUT19</f>
        <v>0</v>
      </c>
      <c r="GVD16" s="29">
        <f t="shared" ref="GVD16" si="1120">GVD17</f>
        <v>168</v>
      </c>
      <c r="GVE16" s="11" t="s">
        <v>257</v>
      </c>
      <c r="GVF16" s="12">
        <f>'Orçamento Sintético'!GUW19</f>
        <v>0</v>
      </c>
      <c r="GVG16" s="13">
        <f>'Orçamento Sintético'!GUX19</f>
        <v>0</v>
      </c>
      <c r="GVH16" s="29">
        <f t="shared" ref="GVH16" si="1121">GVH17</f>
        <v>168</v>
      </c>
      <c r="GVI16" s="11" t="s">
        <v>257</v>
      </c>
      <c r="GVJ16" s="12">
        <f>'Orçamento Sintético'!GVA19</f>
        <v>0</v>
      </c>
      <c r="GVK16" s="13">
        <f>'Orçamento Sintético'!GVB19</f>
        <v>0</v>
      </c>
      <c r="GVL16" s="29">
        <f t="shared" ref="GVL16" si="1122">GVL17</f>
        <v>168</v>
      </c>
      <c r="GVM16" s="11" t="s">
        <v>257</v>
      </c>
      <c r="GVN16" s="12">
        <f>'Orçamento Sintético'!GVE19</f>
        <v>0</v>
      </c>
      <c r="GVO16" s="13">
        <f>'Orçamento Sintético'!GVF19</f>
        <v>0</v>
      </c>
      <c r="GVP16" s="29">
        <f t="shared" ref="GVP16" si="1123">GVP17</f>
        <v>168</v>
      </c>
      <c r="GVQ16" s="11" t="s">
        <v>257</v>
      </c>
      <c r="GVR16" s="12">
        <f>'Orçamento Sintético'!GVI19</f>
        <v>0</v>
      </c>
      <c r="GVS16" s="13">
        <f>'Orçamento Sintético'!GVJ19</f>
        <v>0</v>
      </c>
      <c r="GVT16" s="29">
        <f t="shared" ref="GVT16" si="1124">GVT17</f>
        <v>168</v>
      </c>
      <c r="GVU16" s="11" t="s">
        <v>257</v>
      </c>
      <c r="GVV16" s="12">
        <f>'Orçamento Sintético'!GVM19</f>
        <v>0</v>
      </c>
      <c r="GVW16" s="13">
        <f>'Orçamento Sintético'!GVN19</f>
        <v>0</v>
      </c>
      <c r="GVX16" s="29">
        <f t="shared" ref="GVX16" si="1125">GVX17</f>
        <v>168</v>
      </c>
      <c r="GVY16" s="11" t="s">
        <v>257</v>
      </c>
      <c r="GVZ16" s="12">
        <f>'Orçamento Sintético'!GVQ19</f>
        <v>0</v>
      </c>
      <c r="GWA16" s="13">
        <f>'Orçamento Sintético'!GVR19</f>
        <v>0</v>
      </c>
      <c r="GWB16" s="29">
        <f t="shared" ref="GWB16" si="1126">GWB17</f>
        <v>168</v>
      </c>
      <c r="GWC16" s="11" t="s">
        <v>257</v>
      </c>
      <c r="GWD16" s="12">
        <f>'Orçamento Sintético'!GVU19</f>
        <v>0</v>
      </c>
      <c r="GWE16" s="13">
        <f>'Orçamento Sintético'!GVV19</f>
        <v>0</v>
      </c>
      <c r="GWF16" s="29">
        <f t="shared" ref="GWF16" si="1127">GWF17</f>
        <v>168</v>
      </c>
      <c r="GWG16" s="11" t="s">
        <v>257</v>
      </c>
      <c r="GWH16" s="12">
        <f>'Orçamento Sintético'!GVY19</f>
        <v>0</v>
      </c>
      <c r="GWI16" s="13">
        <f>'Orçamento Sintético'!GVZ19</f>
        <v>0</v>
      </c>
      <c r="GWJ16" s="29">
        <f t="shared" ref="GWJ16" si="1128">GWJ17</f>
        <v>168</v>
      </c>
      <c r="GWK16" s="11" t="s">
        <v>257</v>
      </c>
      <c r="GWL16" s="12">
        <f>'Orçamento Sintético'!GWC19</f>
        <v>0</v>
      </c>
      <c r="GWM16" s="13">
        <f>'Orçamento Sintético'!GWD19</f>
        <v>0</v>
      </c>
      <c r="GWN16" s="29">
        <f t="shared" ref="GWN16" si="1129">GWN17</f>
        <v>168</v>
      </c>
      <c r="GWO16" s="11" t="s">
        <v>257</v>
      </c>
      <c r="GWP16" s="12">
        <f>'Orçamento Sintético'!GWG19</f>
        <v>0</v>
      </c>
      <c r="GWQ16" s="13">
        <f>'Orçamento Sintético'!GWH19</f>
        <v>0</v>
      </c>
      <c r="GWR16" s="29">
        <f t="shared" ref="GWR16" si="1130">GWR17</f>
        <v>168</v>
      </c>
      <c r="GWS16" s="11" t="s">
        <v>257</v>
      </c>
      <c r="GWT16" s="12">
        <f>'Orçamento Sintético'!GWK19</f>
        <v>0</v>
      </c>
      <c r="GWU16" s="13">
        <f>'Orçamento Sintético'!GWL19</f>
        <v>0</v>
      </c>
      <c r="GWV16" s="29">
        <f t="shared" ref="GWV16" si="1131">GWV17</f>
        <v>168</v>
      </c>
      <c r="GWW16" s="11" t="s">
        <v>257</v>
      </c>
      <c r="GWX16" s="12">
        <f>'Orçamento Sintético'!GWO19</f>
        <v>0</v>
      </c>
      <c r="GWY16" s="13">
        <f>'Orçamento Sintético'!GWP19</f>
        <v>0</v>
      </c>
      <c r="GWZ16" s="29">
        <f t="shared" ref="GWZ16" si="1132">GWZ17</f>
        <v>168</v>
      </c>
      <c r="GXA16" s="11" t="s">
        <v>257</v>
      </c>
      <c r="GXB16" s="12">
        <f>'Orçamento Sintético'!GWS19</f>
        <v>0</v>
      </c>
      <c r="GXC16" s="13">
        <f>'Orçamento Sintético'!GWT19</f>
        <v>0</v>
      </c>
      <c r="GXD16" s="29">
        <f t="shared" ref="GXD16" si="1133">GXD17</f>
        <v>168</v>
      </c>
      <c r="GXE16" s="11" t="s">
        <v>257</v>
      </c>
      <c r="GXF16" s="12">
        <f>'Orçamento Sintético'!GWW19</f>
        <v>0</v>
      </c>
      <c r="GXG16" s="13">
        <f>'Orçamento Sintético'!GWX19</f>
        <v>0</v>
      </c>
      <c r="GXH16" s="29">
        <f t="shared" ref="GXH16" si="1134">GXH17</f>
        <v>168</v>
      </c>
      <c r="GXI16" s="11" t="s">
        <v>257</v>
      </c>
      <c r="GXJ16" s="12">
        <f>'Orçamento Sintético'!GXA19</f>
        <v>0</v>
      </c>
      <c r="GXK16" s="13">
        <f>'Orçamento Sintético'!GXB19</f>
        <v>0</v>
      </c>
      <c r="GXL16" s="29">
        <f t="shared" ref="GXL16" si="1135">GXL17</f>
        <v>168</v>
      </c>
      <c r="GXM16" s="11" t="s">
        <v>257</v>
      </c>
      <c r="GXN16" s="12">
        <f>'Orçamento Sintético'!GXE19</f>
        <v>0</v>
      </c>
      <c r="GXO16" s="13">
        <f>'Orçamento Sintético'!GXF19</f>
        <v>0</v>
      </c>
      <c r="GXP16" s="29">
        <f t="shared" ref="GXP16" si="1136">GXP17</f>
        <v>168</v>
      </c>
      <c r="GXQ16" s="11" t="s">
        <v>257</v>
      </c>
      <c r="GXR16" s="12">
        <f>'Orçamento Sintético'!GXI19</f>
        <v>0</v>
      </c>
      <c r="GXS16" s="13">
        <f>'Orçamento Sintético'!GXJ19</f>
        <v>0</v>
      </c>
      <c r="GXT16" s="29">
        <f t="shared" ref="GXT16" si="1137">GXT17</f>
        <v>168</v>
      </c>
      <c r="GXU16" s="11" t="s">
        <v>257</v>
      </c>
      <c r="GXV16" s="12">
        <f>'Orçamento Sintético'!GXM19</f>
        <v>0</v>
      </c>
      <c r="GXW16" s="13">
        <f>'Orçamento Sintético'!GXN19</f>
        <v>0</v>
      </c>
      <c r="GXX16" s="29">
        <f t="shared" ref="GXX16" si="1138">GXX17</f>
        <v>168</v>
      </c>
      <c r="GXY16" s="11" t="s">
        <v>257</v>
      </c>
      <c r="GXZ16" s="12">
        <f>'Orçamento Sintético'!GXQ19</f>
        <v>0</v>
      </c>
      <c r="GYA16" s="13">
        <f>'Orçamento Sintético'!GXR19</f>
        <v>0</v>
      </c>
      <c r="GYB16" s="29">
        <f t="shared" ref="GYB16" si="1139">GYB17</f>
        <v>168</v>
      </c>
      <c r="GYC16" s="11" t="s">
        <v>257</v>
      </c>
      <c r="GYD16" s="12">
        <f>'Orçamento Sintético'!GXU19</f>
        <v>0</v>
      </c>
      <c r="GYE16" s="13">
        <f>'Orçamento Sintético'!GXV19</f>
        <v>0</v>
      </c>
      <c r="GYF16" s="29">
        <f t="shared" ref="GYF16" si="1140">GYF17</f>
        <v>168</v>
      </c>
      <c r="GYG16" s="11" t="s">
        <v>257</v>
      </c>
      <c r="GYH16" s="12">
        <f>'Orçamento Sintético'!GXY19</f>
        <v>0</v>
      </c>
      <c r="GYI16" s="13">
        <f>'Orçamento Sintético'!GXZ19</f>
        <v>0</v>
      </c>
      <c r="GYJ16" s="29">
        <f t="shared" ref="GYJ16" si="1141">GYJ17</f>
        <v>168</v>
      </c>
      <c r="GYK16" s="11" t="s">
        <v>257</v>
      </c>
      <c r="GYL16" s="12">
        <f>'Orçamento Sintético'!GYC19</f>
        <v>0</v>
      </c>
      <c r="GYM16" s="13">
        <f>'Orçamento Sintético'!GYD19</f>
        <v>0</v>
      </c>
      <c r="GYN16" s="29">
        <f t="shared" ref="GYN16" si="1142">GYN17</f>
        <v>168</v>
      </c>
      <c r="GYO16" s="11" t="s">
        <v>257</v>
      </c>
      <c r="GYP16" s="12">
        <f>'Orçamento Sintético'!GYG19</f>
        <v>0</v>
      </c>
      <c r="GYQ16" s="13">
        <f>'Orçamento Sintético'!GYH19</f>
        <v>0</v>
      </c>
      <c r="GYR16" s="29">
        <f t="shared" ref="GYR16" si="1143">GYR17</f>
        <v>168</v>
      </c>
      <c r="GYS16" s="11" t="s">
        <v>257</v>
      </c>
      <c r="GYT16" s="12">
        <f>'Orçamento Sintético'!GYK19</f>
        <v>0</v>
      </c>
      <c r="GYU16" s="13">
        <f>'Orçamento Sintético'!GYL19</f>
        <v>0</v>
      </c>
      <c r="GYV16" s="29">
        <f t="shared" ref="GYV16" si="1144">GYV17</f>
        <v>168</v>
      </c>
      <c r="GYW16" s="11" t="s">
        <v>257</v>
      </c>
      <c r="GYX16" s="12">
        <f>'Orçamento Sintético'!GYO19</f>
        <v>0</v>
      </c>
      <c r="GYY16" s="13">
        <f>'Orçamento Sintético'!GYP19</f>
        <v>0</v>
      </c>
      <c r="GYZ16" s="29">
        <f t="shared" ref="GYZ16" si="1145">GYZ17</f>
        <v>168</v>
      </c>
      <c r="GZA16" s="11" t="s">
        <v>257</v>
      </c>
      <c r="GZB16" s="12">
        <f>'Orçamento Sintético'!GYS19</f>
        <v>0</v>
      </c>
      <c r="GZC16" s="13">
        <f>'Orçamento Sintético'!GYT19</f>
        <v>0</v>
      </c>
      <c r="GZD16" s="29">
        <f t="shared" ref="GZD16" si="1146">GZD17</f>
        <v>168</v>
      </c>
      <c r="GZE16" s="11" t="s">
        <v>257</v>
      </c>
      <c r="GZF16" s="12">
        <f>'Orçamento Sintético'!GYW19</f>
        <v>0</v>
      </c>
      <c r="GZG16" s="13">
        <f>'Orçamento Sintético'!GYX19</f>
        <v>0</v>
      </c>
      <c r="GZH16" s="29">
        <f t="shared" ref="GZH16" si="1147">GZH17</f>
        <v>168</v>
      </c>
      <c r="GZI16" s="11" t="s">
        <v>257</v>
      </c>
      <c r="GZJ16" s="12">
        <f>'Orçamento Sintético'!GZA19</f>
        <v>0</v>
      </c>
      <c r="GZK16" s="13">
        <f>'Orçamento Sintético'!GZB19</f>
        <v>0</v>
      </c>
      <c r="GZL16" s="29">
        <f t="shared" ref="GZL16" si="1148">GZL17</f>
        <v>168</v>
      </c>
      <c r="GZM16" s="11" t="s">
        <v>257</v>
      </c>
      <c r="GZN16" s="12">
        <f>'Orçamento Sintético'!GZE19</f>
        <v>0</v>
      </c>
      <c r="GZO16" s="13">
        <f>'Orçamento Sintético'!GZF19</f>
        <v>0</v>
      </c>
      <c r="GZP16" s="29">
        <f t="shared" ref="GZP16" si="1149">GZP17</f>
        <v>168</v>
      </c>
      <c r="GZQ16" s="11" t="s">
        <v>257</v>
      </c>
      <c r="GZR16" s="12">
        <f>'Orçamento Sintético'!GZI19</f>
        <v>0</v>
      </c>
      <c r="GZS16" s="13">
        <f>'Orçamento Sintético'!GZJ19</f>
        <v>0</v>
      </c>
      <c r="GZT16" s="29">
        <f t="shared" ref="GZT16" si="1150">GZT17</f>
        <v>168</v>
      </c>
      <c r="GZU16" s="11" t="s">
        <v>257</v>
      </c>
      <c r="GZV16" s="12">
        <f>'Orçamento Sintético'!GZM19</f>
        <v>0</v>
      </c>
      <c r="GZW16" s="13">
        <f>'Orçamento Sintético'!GZN19</f>
        <v>0</v>
      </c>
      <c r="GZX16" s="29">
        <f t="shared" ref="GZX16" si="1151">GZX17</f>
        <v>168</v>
      </c>
      <c r="GZY16" s="11" t="s">
        <v>257</v>
      </c>
      <c r="GZZ16" s="12">
        <f>'Orçamento Sintético'!GZQ19</f>
        <v>0</v>
      </c>
      <c r="HAA16" s="13">
        <f>'Orçamento Sintético'!GZR19</f>
        <v>0</v>
      </c>
      <c r="HAB16" s="29">
        <f t="shared" ref="HAB16" si="1152">HAB17</f>
        <v>168</v>
      </c>
      <c r="HAC16" s="11" t="s">
        <v>257</v>
      </c>
      <c r="HAD16" s="12">
        <f>'Orçamento Sintético'!GZU19</f>
        <v>0</v>
      </c>
      <c r="HAE16" s="13">
        <f>'Orçamento Sintético'!GZV19</f>
        <v>0</v>
      </c>
      <c r="HAF16" s="29">
        <f t="shared" ref="HAF16" si="1153">HAF17</f>
        <v>168</v>
      </c>
      <c r="HAG16" s="11" t="s">
        <v>257</v>
      </c>
      <c r="HAH16" s="12">
        <f>'Orçamento Sintético'!GZY19</f>
        <v>0</v>
      </c>
      <c r="HAI16" s="13">
        <f>'Orçamento Sintético'!GZZ19</f>
        <v>0</v>
      </c>
      <c r="HAJ16" s="29">
        <f t="shared" ref="HAJ16" si="1154">HAJ17</f>
        <v>168</v>
      </c>
      <c r="HAK16" s="11" t="s">
        <v>257</v>
      </c>
      <c r="HAL16" s="12">
        <f>'Orçamento Sintético'!HAC19</f>
        <v>0</v>
      </c>
      <c r="HAM16" s="13">
        <f>'Orçamento Sintético'!HAD19</f>
        <v>0</v>
      </c>
      <c r="HAN16" s="29">
        <f t="shared" ref="HAN16" si="1155">HAN17</f>
        <v>168</v>
      </c>
      <c r="HAO16" s="11" t="s">
        <v>257</v>
      </c>
      <c r="HAP16" s="12">
        <f>'Orçamento Sintético'!HAG19</f>
        <v>0</v>
      </c>
      <c r="HAQ16" s="13">
        <f>'Orçamento Sintético'!HAH19</f>
        <v>0</v>
      </c>
      <c r="HAR16" s="29">
        <f t="shared" ref="HAR16" si="1156">HAR17</f>
        <v>168</v>
      </c>
      <c r="HAS16" s="11" t="s">
        <v>257</v>
      </c>
      <c r="HAT16" s="12">
        <f>'Orçamento Sintético'!HAK19</f>
        <v>0</v>
      </c>
      <c r="HAU16" s="13">
        <f>'Orçamento Sintético'!HAL19</f>
        <v>0</v>
      </c>
      <c r="HAV16" s="29">
        <f t="shared" ref="HAV16" si="1157">HAV17</f>
        <v>168</v>
      </c>
      <c r="HAW16" s="11" t="s">
        <v>257</v>
      </c>
      <c r="HAX16" s="12">
        <f>'Orçamento Sintético'!HAO19</f>
        <v>0</v>
      </c>
      <c r="HAY16" s="13">
        <f>'Orçamento Sintético'!HAP19</f>
        <v>0</v>
      </c>
      <c r="HAZ16" s="29">
        <f t="shared" ref="HAZ16" si="1158">HAZ17</f>
        <v>168</v>
      </c>
      <c r="HBA16" s="11" t="s">
        <v>257</v>
      </c>
      <c r="HBB16" s="12">
        <f>'Orçamento Sintético'!HAS19</f>
        <v>0</v>
      </c>
      <c r="HBC16" s="13">
        <f>'Orçamento Sintético'!HAT19</f>
        <v>0</v>
      </c>
      <c r="HBD16" s="29">
        <f t="shared" ref="HBD16" si="1159">HBD17</f>
        <v>168</v>
      </c>
      <c r="HBE16" s="11" t="s">
        <v>257</v>
      </c>
      <c r="HBF16" s="12">
        <f>'Orçamento Sintético'!HAW19</f>
        <v>0</v>
      </c>
      <c r="HBG16" s="13">
        <f>'Orçamento Sintético'!HAX19</f>
        <v>0</v>
      </c>
      <c r="HBH16" s="29">
        <f t="shared" ref="HBH16" si="1160">HBH17</f>
        <v>168</v>
      </c>
      <c r="HBI16" s="11" t="s">
        <v>257</v>
      </c>
      <c r="HBJ16" s="12">
        <f>'Orçamento Sintético'!HBA19</f>
        <v>0</v>
      </c>
      <c r="HBK16" s="13">
        <f>'Orçamento Sintético'!HBB19</f>
        <v>0</v>
      </c>
      <c r="HBL16" s="29">
        <f t="shared" ref="HBL16" si="1161">HBL17</f>
        <v>168</v>
      </c>
      <c r="HBM16" s="11" t="s">
        <v>257</v>
      </c>
      <c r="HBN16" s="12">
        <f>'Orçamento Sintético'!HBE19</f>
        <v>0</v>
      </c>
      <c r="HBO16" s="13">
        <f>'Orçamento Sintético'!HBF19</f>
        <v>0</v>
      </c>
      <c r="HBP16" s="29">
        <f t="shared" ref="HBP16" si="1162">HBP17</f>
        <v>168</v>
      </c>
      <c r="HBQ16" s="11" t="s">
        <v>257</v>
      </c>
      <c r="HBR16" s="12">
        <f>'Orçamento Sintético'!HBI19</f>
        <v>0</v>
      </c>
      <c r="HBS16" s="13">
        <f>'Orçamento Sintético'!HBJ19</f>
        <v>0</v>
      </c>
      <c r="HBT16" s="29">
        <f t="shared" ref="HBT16" si="1163">HBT17</f>
        <v>168</v>
      </c>
      <c r="HBU16" s="11" t="s">
        <v>257</v>
      </c>
      <c r="HBV16" s="12">
        <f>'Orçamento Sintético'!HBM19</f>
        <v>0</v>
      </c>
      <c r="HBW16" s="13">
        <f>'Orçamento Sintético'!HBN19</f>
        <v>0</v>
      </c>
      <c r="HBX16" s="29">
        <f t="shared" ref="HBX16" si="1164">HBX17</f>
        <v>168</v>
      </c>
      <c r="HBY16" s="11" t="s">
        <v>257</v>
      </c>
      <c r="HBZ16" s="12">
        <f>'Orçamento Sintético'!HBQ19</f>
        <v>0</v>
      </c>
      <c r="HCA16" s="13">
        <f>'Orçamento Sintético'!HBR19</f>
        <v>0</v>
      </c>
      <c r="HCB16" s="29">
        <f t="shared" ref="HCB16" si="1165">HCB17</f>
        <v>168</v>
      </c>
      <c r="HCC16" s="11" t="s">
        <v>257</v>
      </c>
      <c r="HCD16" s="12">
        <f>'Orçamento Sintético'!HBU19</f>
        <v>0</v>
      </c>
      <c r="HCE16" s="13">
        <f>'Orçamento Sintético'!HBV19</f>
        <v>0</v>
      </c>
      <c r="HCF16" s="29">
        <f t="shared" ref="HCF16" si="1166">HCF17</f>
        <v>168</v>
      </c>
      <c r="HCG16" s="11" t="s">
        <v>257</v>
      </c>
      <c r="HCH16" s="12">
        <f>'Orçamento Sintético'!HBY19</f>
        <v>0</v>
      </c>
      <c r="HCI16" s="13">
        <f>'Orçamento Sintético'!HBZ19</f>
        <v>0</v>
      </c>
      <c r="HCJ16" s="29">
        <f t="shared" ref="HCJ16" si="1167">HCJ17</f>
        <v>168</v>
      </c>
      <c r="HCK16" s="11" t="s">
        <v>257</v>
      </c>
      <c r="HCL16" s="12">
        <f>'Orçamento Sintético'!HCC19</f>
        <v>0</v>
      </c>
      <c r="HCM16" s="13">
        <f>'Orçamento Sintético'!HCD19</f>
        <v>0</v>
      </c>
      <c r="HCN16" s="29">
        <f t="shared" ref="HCN16" si="1168">HCN17</f>
        <v>168</v>
      </c>
      <c r="HCO16" s="11" t="s">
        <v>257</v>
      </c>
      <c r="HCP16" s="12">
        <f>'Orçamento Sintético'!HCG19</f>
        <v>0</v>
      </c>
      <c r="HCQ16" s="13">
        <f>'Orçamento Sintético'!HCH19</f>
        <v>0</v>
      </c>
      <c r="HCR16" s="29">
        <f t="shared" ref="HCR16" si="1169">HCR17</f>
        <v>168</v>
      </c>
      <c r="HCS16" s="11" t="s">
        <v>257</v>
      </c>
      <c r="HCT16" s="12">
        <f>'Orçamento Sintético'!HCK19</f>
        <v>0</v>
      </c>
      <c r="HCU16" s="13">
        <f>'Orçamento Sintético'!HCL19</f>
        <v>0</v>
      </c>
      <c r="HCV16" s="29">
        <f t="shared" ref="HCV16" si="1170">HCV17</f>
        <v>168</v>
      </c>
      <c r="HCW16" s="11" t="s">
        <v>257</v>
      </c>
      <c r="HCX16" s="12">
        <f>'Orçamento Sintético'!HCO19</f>
        <v>0</v>
      </c>
      <c r="HCY16" s="13">
        <f>'Orçamento Sintético'!HCP19</f>
        <v>0</v>
      </c>
      <c r="HCZ16" s="29">
        <f t="shared" ref="HCZ16" si="1171">HCZ17</f>
        <v>168</v>
      </c>
      <c r="HDA16" s="11" t="s">
        <v>257</v>
      </c>
      <c r="HDB16" s="12">
        <f>'Orçamento Sintético'!HCS19</f>
        <v>0</v>
      </c>
      <c r="HDC16" s="13">
        <f>'Orçamento Sintético'!HCT19</f>
        <v>0</v>
      </c>
      <c r="HDD16" s="29">
        <f t="shared" ref="HDD16" si="1172">HDD17</f>
        <v>168</v>
      </c>
      <c r="HDE16" s="11" t="s">
        <v>257</v>
      </c>
      <c r="HDF16" s="12">
        <f>'Orçamento Sintético'!HCW19</f>
        <v>0</v>
      </c>
      <c r="HDG16" s="13">
        <f>'Orçamento Sintético'!HCX19</f>
        <v>0</v>
      </c>
      <c r="HDH16" s="29">
        <f t="shared" ref="HDH16" si="1173">HDH17</f>
        <v>168</v>
      </c>
      <c r="HDI16" s="11" t="s">
        <v>257</v>
      </c>
      <c r="HDJ16" s="12">
        <f>'Orçamento Sintético'!HDA19</f>
        <v>0</v>
      </c>
      <c r="HDK16" s="13">
        <f>'Orçamento Sintético'!HDB19</f>
        <v>0</v>
      </c>
      <c r="HDL16" s="29">
        <f t="shared" ref="HDL16" si="1174">HDL17</f>
        <v>168</v>
      </c>
      <c r="HDM16" s="11" t="s">
        <v>257</v>
      </c>
      <c r="HDN16" s="12">
        <f>'Orçamento Sintético'!HDE19</f>
        <v>0</v>
      </c>
      <c r="HDO16" s="13">
        <f>'Orçamento Sintético'!HDF19</f>
        <v>0</v>
      </c>
      <c r="HDP16" s="29">
        <f t="shared" ref="HDP16" si="1175">HDP17</f>
        <v>168</v>
      </c>
      <c r="HDQ16" s="11" t="s">
        <v>257</v>
      </c>
      <c r="HDR16" s="12">
        <f>'Orçamento Sintético'!HDI19</f>
        <v>0</v>
      </c>
      <c r="HDS16" s="13">
        <f>'Orçamento Sintético'!HDJ19</f>
        <v>0</v>
      </c>
      <c r="HDT16" s="29">
        <f t="shared" ref="HDT16" si="1176">HDT17</f>
        <v>168</v>
      </c>
      <c r="HDU16" s="11" t="s">
        <v>257</v>
      </c>
      <c r="HDV16" s="12">
        <f>'Orçamento Sintético'!HDM19</f>
        <v>0</v>
      </c>
      <c r="HDW16" s="13">
        <f>'Orçamento Sintético'!HDN19</f>
        <v>0</v>
      </c>
      <c r="HDX16" s="29">
        <f t="shared" ref="HDX16" si="1177">HDX17</f>
        <v>168</v>
      </c>
      <c r="HDY16" s="11" t="s">
        <v>257</v>
      </c>
      <c r="HDZ16" s="12">
        <f>'Orçamento Sintético'!HDQ19</f>
        <v>0</v>
      </c>
      <c r="HEA16" s="13">
        <f>'Orçamento Sintético'!HDR19</f>
        <v>0</v>
      </c>
      <c r="HEB16" s="29">
        <f t="shared" ref="HEB16" si="1178">HEB17</f>
        <v>168</v>
      </c>
      <c r="HEC16" s="11" t="s">
        <v>257</v>
      </c>
      <c r="HED16" s="12">
        <f>'Orçamento Sintético'!HDU19</f>
        <v>0</v>
      </c>
      <c r="HEE16" s="13">
        <f>'Orçamento Sintético'!HDV19</f>
        <v>0</v>
      </c>
      <c r="HEF16" s="29">
        <f t="shared" ref="HEF16" si="1179">HEF17</f>
        <v>168</v>
      </c>
      <c r="HEG16" s="11" t="s">
        <v>257</v>
      </c>
      <c r="HEH16" s="12">
        <f>'Orçamento Sintético'!HDY19</f>
        <v>0</v>
      </c>
      <c r="HEI16" s="13">
        <f>'Orçamento Sintético'!HDZ19</f>
        <v>0</v>
      </c>
      <c r="HEJ16" s="29">
        <f t="shared" ref="HEJ16" si="1180">HEJ17</f>
        <v>168</v>
      </c>
      <c r="HEK16" s="11" t="s">
        <v>257</v>
      </c>
      <c r="HEL16" s="12">
        <f>'Orçamento Sintético'!HEC19</f>
        <v>0</v>
      </c>
      <c r="HEM16" s="13">
        <f>'Orçamento Sintético'!HED19</f>
        <v>0</v>
      </c>
      <c r="HEN16" s="29">
        <f t="shared" ref="HEN16" si="1181">HEN17</f>
        <v>168</v>
      </c>
      <c r="HEO16" s="11" t="s">
        <v>257</v>
      </c>
      <c r="HEP16" s="12">
        <f>'Orçamento Sintético'!HEG19</f>
        <v>0</v>
      </c>
      <c r="HEQ16" s="13">
        <f>'Orçamento Sintético'!HEH19</f>
        <v>0</v>
      </c>
      <c r="HER16" s="29">
        <f t="shared" ref="HER16" si="1182">HER17</f>
        <v>168</v>
      </c>
      <c r="HES16" s="11" t="s">
        <v>257</v>
      </c>
      <c r="HET16" s="12">
        <f>'Orçamento Sintético'!HEK19</f>
        <v>0</v>
      </c>
      <c r="HEU16" s="13">
        <f>'Orçamento Sintético'!HEL19</f>
        <v>0</v>
      </c>
      <c r="HEV16" s="29">
        <f t="shared" ref="HEV16" si="1183">HEV17</f>
        <v>168</v>
      </c>
      <c r="HEW16" s="11" t="s">
        <v>257</v>
      </c>
      <c r="HEX16" s="12">
        <f>'Orçamento Sintético'!HEO19</f>
        <v>0</v>
      </c>
      <c r="HEY16" s="13">
        <f>'Orçamento Sintético'!HEP19</f>
        <v>0</v>
      </c>
      <c r="HEZ16" s="29">
        <f t="shared" ref="HEZ16" si="1184">HEZ17</f>
        <v>168</v>
      </c>
      <c r="HFA16" s="11" t="s">
        <v>257</v>
      </c>
      <c r="HFB16" s="12">
        <f>'Orçamento Sintético'!HES19</f>
        <v>0</v>
      </c>
      <c r="HFC16" s="13">
        <f>'Orçamento Sintético'!HET19</f>
        <v>0</v>
      </c>
      <c r="HFD16" s="29">
        <f t="shared" ref="HFD16" si="1185">HFD17</f>
        <v>168</v>
      </c>
      <c r="HFE16" s="11" t="s">
        <v>257</v>
      </c>
      <c r="HFF16" s="12">
        <f>'Orçamento Sintético'!HEW19</f>
        <v>0</v>
      </c>
      <c r="HFG16" s="13">
        <f>'Orçamento Sintético'!HEX19</f>
        <v>0</v>
      </c>
      <c r="HFH16" s="29">
        <f t="shared" ref="HFH16" si="1186">HFH17</f>
        <v>168</v>
      </c>
      <c r="HFI16" s="11" t="s">
        <v>257</v>
      </c>
      <c r="HFJ16" s="12">
        <f>'Orçamento Sintético'!HFA19</f>
        <v>0</v>
      </c>
      <c r="HFK16" s="13">
        <f>'Orçamento Sintético'!HFB19</f>
        <v>0</v>
      </c>
      <c r="HFL16" s="29">
        <f t="shared" ref="HFL16" si="1187">HFL17</f>
        <v>168</v>
      </c>
      <c r="HFM16" s="11" t="s">
        <v>257</v>
      </c>
      <c r="HFN16" s="12">
        <f>'Orçamento Sintético'!HFE19</f>
        <v>0</v>
      </c>
      <c r="HFO16" s="13">
        <f>'Orçamento Sintético'!HFF19</f>
        <v>0</v>
      </c>
      <c r="HFP16" s="29">
        <f t="shared" ref="HFP16" si="1188">HFP17</f>
        <v>168</v>
      </c>
      <c r="HFQ16" s="11" t="s">
        <v>257</v>
      </c>
      <c r="HFR16" s="12">
        <f>'Orçamento Sintético'!HFI19</f>
        <v>0</v>
      </c>
      <c r="HFS16" s="13">
        <f>'Orçamento Sintético'!HFJ19</f>
        <v>0</v>
      </c>
      <c r="HFT16" s="29">
        <f t="shared" ref="HFT16" si="1189">HFT17</f>
        <v>168</v>
      </c>
      <c r="HFU16" s="11" t="s">
        <v>257</v>
      </c>
      <c r="HFV16" s="12">
        <f>'Orçamento Sintético'!HFM19</f>
        <v>0</v>
      </c>
      <c r="HFW16" s="13">
        <f>'Orçamento Sintético'!HFN19</f>
        <v>0</v>
      </c>
      <c r="HFX16" s="29">
        <f t="shared" ref="HFX16" si="1190">HFX17</f>
        <v>168</v>
      </c>
      <c r="HFY16" s="11" t="s">
        <v>257</v>
      </c>
      <c r="HFZ16" s="12">
        <f>'Orçamento Sintético'!HFQ19</f>
        <v>0</v>
      </c>
      <c r="HGA16" s="13">
        <f>'Orçamento Sintético'!HFR19</f>
        <v>0</v>
      </c>
      <c r="HGB16" s="29">
        <f t="shared" ref="HGB16" si="1191">HGB17</f>
        <v>168</v>
      </c>
      <c r="HGC16" s="11" t="s">
        <v>257</v>
      </c>
      <c r="HGD16" s="12">
        <f>'Orçamento Sintético'!HFU19</f>
        <v>0</v>
      </c>
      <c r="HGE16" s="13">
        <f>'Orçamento Sintético'!HFV19</f>
        <v>0</v>
      </c>
      <c r="HGF16" s="29">
        <f t="shared" ref="HGF16" si="1192">HGF17</f>
        <v>168</v>
      </c>
      <c r="HGG16" s="11" t="s">
        <v>257</v>
      </c>
      <c r="HGH16" s="12">
        <f>'Orçamento Sintético'!HFY19</f>
        <v>0</v>
      </c>
      <c r="HGI16" s="13">
        <f>'Orçamento Sintético'!HFZ19</f>
        <v>0</v>
      </c>
      <c r="HGJ16" s="29">
        <f t="shared" ref="HGJ16" si="1193">HGJ17</f>
        <v>168</v>
      </c>
      <c r="HGK16" s="11" t="s">
        <v>257</v>
      </c>
      <c r="HGL16" s="12">
        <f>'Orçamento Sintético'!HGC19</f>
        <v>0</v>
      </c>
      <c r="HGM16" s="13">
        <f>'Orçamento Sintético'!HGD19</f>
        <v>0</v>
      </c>
      <c r="HGN16" s="29">
        <f t="shared" ref="HGN16" si="1194">HGN17</f>
        <v>168</v>
      </c>
      <c r="HGO16" s="11" t="s">
        <v>257</v>
      </c>
      <c r="HGP16" s="12">
        <f>'Orçamento Sintético'!HGG19</f>
        <v>0</v>
      </c>
      <c r="HGQ16" s="13">
        <f>'Orçamento Sintético'!HGH19</f>
        <v>0</v>
      </c>
      <c r="HGR16" s="29">
        <f t="shared" ref="HGR16" si="1195">HGR17</f>
        <v>168</v>
      </c>
      <c r="HGS16" s="11" t="s">
        <v>257</v>
      </c>
      <c r="HGT16" s="12">
        <f>'Orçamento Sintético'!HGK19</f>
        <v>0</v>
      </c>
      <c r="HGU16" s="13">
        <f>'Orçamento Sintético'!HGL19</f>
        <v>0</v>
      </c>
      <c r="HGV16" s="29">
        <f t="shared" ref="HGV16" si="1196">HGV17</f>
        <v>168</v>
      </c>
      <c r="HGW16" s="11" t="s">
        <v>257</v>
      </c>
      <c r="HGX16" s="12">
        <f>'Orçamento Sintético'!HGO19</f>
        <v>0</v>
      </c>
      <c r="HGY16" s="13">
        <f>'Orçamento Sintético'!HGP19</f>
        <v>0</v>
      </c>
      <c r="HGZ16" s="29">
        <f t="shared" ref="HGZ16" si="1197">HGZ17</f>
        <v>168</v>
      </c>
      <c r="HHA16" s="11" t="s">
        <v>257</v>
      </c>
      <c r="HHB16" s="12">
        <f>'Orçamento Sintético'!HGS19</f>
        <v>0</v>
      </c>
      <c r="HHC16" s="13">
        <f>'Orçamento Sintético'!HGT19</f>
        <v>0</v>
      </c>
      <c r="HHD16" s="29">
        <f t="shared" ref="HHD16" si="1198">HHD17</f>
        <v>168</v>
      </c>
      <c r="HHE16" s="11" t="s">
        <v>257</v>
      </c>
      <c r="HHF16" s="12">
        <f>'Orçamento Sintético'!HGW19</f>
        <v>0</v>
      </c>
      <c r="HHG16" s="13">
        <f>'Orçamento Sintético'!HGX19</f>
        <v>0</v>
      </c>
      <c r="HHH16" s="29">
        <f t="shared" ref="HHH16" si="1199">HHH17</f>
        <v>168</v>
      </c>
      <c r="HHI16" s="11" t="s">
        <v>257</v>
      </c>
      <c r="HHJ16" s="12">
        <f>'Orçamento Sintético'!HHA19</f>
        <v>0</v>
      </c>
      <c r="HHK16" s="13">
        <f>'Orçamento Sintético'!HHB19</f>
        <v>0</v>
      </c>
      <c r="HHL16" s="29">
        <f t="shared" ref="HHL16" si="1200">HHL17</f>
        <v>168</v>
      </c>
      <c r="HHM16" s="11" t="s">
        <v>257</v>
      </c>
      <c r="HHN16" s="12">
        <f>'Orçamento Sintético'!HHE19</f>
        <v>0</v>
      </c>
      <c r="HHO16" s="13">
        <f>'Orçamento Sintético'!HHF19</f>
        <v>0</v>
      </c>
      <c r="HHP16" s="29">
        <f t="shared" ref="HHP16" si="1201">HHP17</f>
        <v>168</v>
      </c>
      <c r="HHQ16" s="11" t="s">
        <v>257</v>
      </c>
      <c r="HHR16" s="12">
        <f>'Orçamento Sintético'!HHI19</f>
        <v>0</v>
      </c>
      <c r="HHS16" s="13">
        <f>'Orçamento Sintético'!HHJ19</f>
        <v>0</v>
      </c>
      <c r="HHT16" s="29">
        <f t="shared" ref="HHT16" si="1202">HHT17</f>
        <v>168</v>
      </c>
      <c r="HHU16" s="11" t="s">
        <v>257</v>
      </c>
      <c r="HHV16" s="12">
        <f>'Orçamento Sintético'!HHM19</f>
        <v>0</v>
      </c>
      <c r="HHW16" s="13">
        <f>'Orçamento Sintético'!HHN19</f>
        <v>0</v>
      </c>
      <c r="HHX16" s="29">
        <f t="shared" ref="HHX16" si="1203">HHX17</f>
        <v>168</v>
      </c>
      <c r="HHY16" s="11" t="s">
        <v>257</v>
      </c>
      <c r="HHZ16" s="12">
        <f>'Orçamento Sintético'!HHQ19</f>
        <v>0</v>
      </c>
      <c r="HIA16" s="13">
        <f>'Orçamento Sintético'!HHR19</f>
        <v>0</v>
      </c>
      <c r="HIB16" s="29">
        <f t="shared" ref="HIB16" si="1204">HIB17</f>
        <v>168</v>
      </c>
      <c r="HIC16" s="11" t="s">
        <v>257</v>
      </c>
      <c r="HID16" s="12">
        <f>'Orçamento Sintético'!HHU19</f>
        <v>0</v>
      </c>
      <c r="HIE16" s="13">
        <f>'Orçamento Sintético'!HHV19</f>
        <v>0</v>
      </c>
      <c r="HIF16" s="29">
        <f t="shared" ref="HIF16" si="1205">HIF17</f>
        <v>168</v>
      </c>
      <c r="HIG16" s="11" t="s">
        <v>257</v>
      </c>
      <c r="HIH16" s="12">
        <f>'Orçamento Sintético'!HHY19</f>
        <v>0</v>
      </c>
      <c r="HII16" s="13">
        <f>'Orçamento Sintético'!HHZ19</f>
        <v>0</v>
      </c>
      <c r="HIJ16" s="29">
        <f t="shared" ref="HIJ16" si="1206">HIJ17</f>
        <v>168</v>
      </c>
      <c r="HIK16" s="11" t="s">
        <v>257</v>
      </c>
      <c r="HIL16" s="12">
        <f>'Orçamento Sintético'!HIC19</f>
        <v>0</v>
      </c>
      <c r="HIM16" s="13">
        <f>'Orçamento Sintético'!HID19</f>
        <v>0</v>
      </c>
      <c r="HIN16" s="29">
        <f t="shared" ref="HIN16" si="1207">HIN17</f>
        <v>168</v>
      </c>
      <c r="HIO16" s="11" t="s">
        <v>257</v>
      </c>
      <c r="HIP16" s="12">
        <f>'Orçamento Sintético'!HIG19</f>
        <v>0</v>
      </c>
      <c r="HIQ16" s="13">
        <f>'Orçamento Sintético'!HIH19</f>
        <v>0</v>
      </c>
      <c r="HIR16" s="29">
        <f t="shared" ref="HIR16" si="1208">HIR17</f>
        <v>168</v>
      </c>
      <c r="HIS16" s="11" t="s">
        <v>257</v>
      </c>
      <c r="HIT16" s="12">
        <f>'Orçamento Sintético'!HIK19</f>
        <v>0</v>
      </c>
      <c r="HIU16" s="13">
        <f>'Orçamento Sintético'!HIL19</f>
        <v>0</v>
      </c>
      <c r="HIV16" s="29">
        <f t="shared" ref="HIV16" si="1209">HIV17</f>
        <v>168</v>
      </c>
      <c r="HIW16" s="11" t="s">
        <v>257</v>
      </c>
      <c r="HIX16" s="12">
        <f>'Orçamento Sintético'!HIO19</f>
        <v>0</v>
      </c>
      <c r="HIY16" s="13">
        <f>'Orçamento Sintético'!HIP19</f>
        <v>0</v>
      </c>
      <c r="HIZ16" s="29">
        <f t="shared" ref="HIZ16" si="1210">HIZ17</f>
        <v>168</v>
      </c>
      <c r="HJA16" s="11" t="s">
        <v>257</v>
      </c>
      <c r="HJB16" s="12">
        <f>'Orçamento Sintético'!HIS19</f>
        <v>0</v>
      </c>
      <c r="HJC16" s="13">
        <f>'Orçamento Sintético'!HIT19</f>
        <v>0</v>
      </c>
      <c r="HJD16" s="29">
        <f t="shared" ref="HJD16" si="1211">HJD17</f>
        <v>168</v>
      </c>
      <c r="HJE16" s="11" t="s">
        <v>257</v>
      </c>
      <c r="HJF16" s="12">
        <f>'Orçamento Sintético'!HIW19</f>
        <v>0</v>
      </c>
      <c r="HJG16" s="13">
        <f>'Orçamento Sintético'!HIX19</f>
        <v>0</v>
      </c>
      <c r="HJH16" s="29">
        <f t="shared" ref="HJH16" si="1212">HJH17</f>
        <v>168</v>
      </c>
      <c r="HJI16" s="11" t="s">
        <v>257</v>
      </c>
      <c r="HJJ16" s="12">
        <f>'Orçamento Sintético'!HJA19</f>
        <v>0</v>
      </c>
      <c r="HJK16" s="13">
        <f>'Orçamento Sintético'!HJB19</f>
        <v>0</v>
      </c>
      <c r="HJL16" s="29">
        <f t="shared" ref="HJL16" si="1213">HJL17</f>
        <v>168</v>
      </c>
      <c r="HJM16" s="11" t="s">
        <v>257</v>
      </c>
      <c r="HJN16" s="12">
        <f>'Orçamento Sintético'!HJE19</f>
        <v>0</v>
      </c>
      <c r="HJO16" s="13">
        <f>'Orçamento Sintético'!HJF19</f>
        <v>0</v>
      </c>
      <c r="HJP16" s="29">
        <f t="shared" ref="HJP16" si="1214">HJP17</f>
        <v>168</v>
      </c>
      <c r="HJQ16" s="11" t="s">
        <v>257</v>
      </c>
      <c r="HJR16" s="12">
        <f>'Orçamento Sintético'!HJI19</f>
        <v>0</v>
      </c>
      <c r="HJS16" s="13">
        <f>'Orçamento Sintético'!HJJ19</f>
        <v>0</v>
      </c>
      <c r="HJT16" s="29">
        <f t="shared" ref="HJT16" si="1215">HJT17</f>
        <v>168</v>
      </c>
      <c r="HJU16" s="11" t="s">
        <v>257</v>
      </c>
      <c r="HJV16" s="12">
        <f>'Orçamento Sintético'!HJM19</f>
        <v>0</v>
      </c>
      <c r="HJW16" s="13">
        <f>'Orçamento Sintético'!HJN19</f>
        <v>0</v>
      </c>
      <c r="HJX16" s="29">
        <f t="shared" ref="HJX16" si="1216">HJX17</f>
        <v>168</v>
      </c>
      <c r="HJY16" s="11" t="s">
        <v>257</v>
      </c>
      <c r="HJZ16" s="12">
        <f>'Orçamento Sintético'!HJQ19</f>
        <v>0</v>
      </c>
      <c r="HKA16" s="13">
        <f>'Orçamento Sintético'!HJR19</f>
        <v>0</v>
      </c>
      <c r="HKB16" s="29">
        <f t="shared" ref="HKB16" si="1217">HKB17</f>
        <v>168</v>
      </c>
      <c r="HKC16" s="11" t="s">
        <v>257</v>
      </c>
      <c r="HKD16" s="12">
        <f>'Orçamento Sintético'!HJU19</f>
        <v>0</v>
      </c>
      <c r="HKE16" s="13">
        <f>'Orçamento Sintético'!HJV19</f>
        <v>0</v>
      </c>
      <c r="HKF16" s="29">
        <f t="shared" ref="HKF16" si="1218">HKF17</f>
        <v>168</v>
      </c>
      <c r="HKG16" s="11" t="s">
        <v>257</v>
      </c>
      <c r="HKH16" s="12">
        <f>'Orçamento Sintético'!HJY19</f>
        <v>0</v>
      </c>
      <c r="HKI16" s="13">
        <f>'Orçamento Sintético'!HJZ19</f>
        <v>0</v>
      </c>
      <c r="HKJ16" s="29">
        <f t="shared" ref="HKJ16" si="1219">HKJ17</f>
        <v>168</v>
      </c>
      <c r="HKK16" s="11" t="s">
        <v>257</v>
      </c>
      <c r="HKL16" s="12">
        <f>'Orçamento Sintético'!HKC19</f>
        <v>0</v>
      </c>
      <c r="HKM16" s="13">
        <f>'Orçamento Sintético'!HKD19</f>
        <v>0</v>
      </c>
      <c r="HKN16" s="29">
        <f t="shared" ref="HKN16" si="1220">HKN17</f>
        <v>168</v>
      </c>
      <c r="HKO16" s="11" t="s">
        <v>257</v>
      </c>
      <c r="HKP16" s="12">
        <f>'Orçamento Sintético'!HKG19</f>
        <v>0</v>
      </c>
      <c r="HKQ16" s="13">
        <f>'Orçamento Sintético'!HKH19</f>
        <v>0</v>
      </c>
      <c r="HKR16" s="29">
        <f t="shared" ref="HKR16" si="1221">HKR17</f>
        <v>168</v>
      </c>
      <c r="HKS16" s="11" t="s">
        <v>257</v>
      </c>
      <c r="HKT16" s="12">
        <f>'Orçamento Sintético'!HKK19</f>
        <v>0</v>
      </c>
      <c r="HKU16" s="13">
        <f>'Orçamento Sintético'!HKL19</f>
        <v>0</v>
      </c>
      <c r="HKV16" s="29">
        <f t="shared" ref="HKV16" si="1222">HKV17</f>
        <v>168</v>
      </c>
      <c r="HKW16" s="11" t="s">
        <v>257</v>
      </c>
      <c r="HKX16" s="12">
        <f>'Orçamento Sintético'!HKO19</f>
        <v>0</v>
      </c>
      <c r="HKY16" s="13">
        <f>'Orçamento Sintético'!HKP19</f>
        <v>0</v>
      </c>
      <c r="HKZ16" s="29">
        <f t="shared" ref="HKZ16" si="1223">HKZ17</f>
        <v>168</v>
      </c>
      <c r="HLA16" s="11" t="s">
        <v>257</v>
      </c>
      <c r="HLB16" s="12">
        <f>'Orçamento Sintético'!HKS19</f>
        <v>0</v>
      </c>
      <c r="HLC16" s="13">
        <f>'Orçamento Sintético'!HKT19</f>
        <v>0</v>
      </c>
      <c r="HLD16" s="29">
        <f t="shared" ref="HLD16" si="1224">HLD17</f>
        <v>168</v>
      </c>
      <c r="HLE16" s="11" t="s">
        <v>257</v>
      </c>
      <c r="HLF16" s="12">
        <f>'Orçamento Sintético'!HKW19</f>
        <v>0</v>
      </c>
      <c r="HLG16" s="13">
        <f>'Orçamento Sintético'!HKX19</f>
        <v>0</v>
      </c>
      <c r="HLH16" s="29">
        <f t="shared" ref="HLH16" si="1225">HLH17</f>
        <v>168</v>
      </c>
      <c r="HLI16" s="11" t="s">
        <v>257</v>
      </c>
      <c r="HLJ16" s="12">
        <f>'Orçamento Sintético'!HLA19</f>
        <v>0</v>
      </c>
      <c r="HLK16" s="13">
        <f>'Orçamento Sintético'!HLB19</f>
        <v>0</v>
      </c>
      <c r="HLL16" s="29">
        <f t="shared" ref="HLL16" si="1226">HLL17</f>
        <v>168</v>
      </c>
      <c r="HLM16" s="11" t="s">
        <v>257</v>
      </c>
      <c r="HLN16" s="12">
        <f>'Orçamento Sintético'!HLE19</f>
        <v>0</v>
      </c>
      <c r="HLO16" s="13">
        <f>'Orçamento Sintético'!HLF19</f>
        <v>0</v>
      </c>
      <c r="HLP16" s="29">
        <f t="shared" ref="HLP16" si="1227">HLP17</f>
        <v>168</v>
      </c>
      <c r="HLQ16" s="11" t="s">
        <v>257</v>
      </c>
      <c r="HLR16" s="12">
        <f>'Orçamento Sintético'!HLI19</f>
        <v>0</v>
      </c>
      <c r="HLS16" s="13">
        <f>'Orçamento Sintético'!HLJ19</f>
        <v>0</v>
      </c>
      <c r="HLT16" s="29">
        <f t="shared" ref="HLT16" si="1228">HLT17</f>
        <v>168</v>
      </c>
      <c r="HLU16" s="11" t="s">
        <v>257</v>
      </c>
      <c r="HLV16" s="12">
        <f>'Orçamento Sintético'!HLM19</f>
        <v>0</v>
      </c>
      <c r="HLW16" s="13">
        <f>'Orçamento Sintético'!HLN19</f>
        <v>0</v>
      </c>
      <c r="HLX16" s="29">
        <f t="shared" ref="HLX16" si="1229">HLX17</f>
        <v>168</v>
      </c>
      <c r="HLY16" s="11" t="s">
        <v>257</v>
      </c>
      <c r="HLZ16" s="12">
        <f>'Orçamento Sintético'!HLQ19</f>
        <v>0</v>
      </c>
      <c r="HMA16" s="13">
        <f>'Orçamento Sintético'!HLR19</f>
        <v>0</v>
      </c>
      <c r="HMB16" s="29">
        <f t="shared" ref="HMB16" si="1230">HMB17</f>
        <v>168</v>
      </c>
      <c r="HMC16" s="11" t="s">
        <v>257</v>
      </c>
      <c r="HMD16" s="12">
        <f>'Orçamento Sintético'!HLU19</f>
        <v>0</v>
      </c>
      <c r="HME16" s="13">
        <f>'Orçamento Sintético'!HLV19</f>
        <v>0</v>
      </c>
      <c r="HMF16" s="29">
        <f t="shared" ref="HMF16" si="1231">HMF17</f>
        <v>168</v>
      </c>
      <c r="HMG16" s="11" t="s">
        <v>257</v>
      </c>
      <c r="HMH16" s="12">
        <f>'Orçamento Sintético'!HLY19</f>
        <v>0</v>
      </c>
      <c r="HMI16" s="13">
        <f>'Orçamento Sintético'!HLZ19</f>
        <v>0</v>
      </c>
      <c r="HMJ16" s="29">
        <f t="shared" ref="HMJ16" si="1232">HMJ17</f>
        <v>168</v>
      </c>
      <c r="HMK16" s="11" t="s">
        <v>257</v>
      </c>
      <c r="HML16" s="12">
        <f>'Orçamento Sintético'!HMC19</f>
        <v>0</v>
      </c>
      <c r="HMM16" s="13">
        <f>'Orçamento Sintético'!HMD19</f>
        <v>0</v>
      </c>
      <c r="HMN16" s="29">
        <f t="shared" ref="HMN16" si="1233">HMN17</f>
        <v>168</v>
      </c>
      <c r="HMO16" s="11" t="s">
        <v>257</v>
      </c>
      <c r="HMP16" s="12">
        <f>'Orçamento Sintético'!HMG19</f>
        <v>0</v>
      </c>
      <c r="HMQ16" s="13">
        <f>'Orçamento Sintético'!HMH19</f>
        <v>0</v>
      </c>
      <c r="HMR16" s="29">
        <f t="shared" ref="HMR16" si="1234">HMR17</f>
        <v>168</v>
      </c>
      <c r="HMS16" s="11" t="s">
        <v>257</v>
      </c>
      <c r="HMT16" s="12">
        <f>'Orçamento Sintético'!HMK19</f>
        <v>0</v>
      </c>
      <c r="HMU16" s="13">
        <f>'Orçamento Sintético'!HML19</f>
        <v>0</v>
      </c>
      <c r="HMV16" s="29">
        <f t="shared" ref="HMV16" si="1235">HMV17</f>
        <v>168</v>
      </c>
      <c r="HMW16" s="11" t="s">
        <v>257</v>
      </c>
      <c r="HMX16" s="12">
        <f>'Orçamento Sintético'!HMO19</f>
        <v>0</v>
      </c>
      <c r="HMY16" s="13">
        <f>'Orçamento Sintético'!HMP19</f>
        <v>0</v>
      </c>
      <c r="HMZ16" s="29">
        <f t="shared" ref="HMZ16" si="1236">HMZ17</f>
        <v>168</v>
      </c>
      <c r="HNA16" s="11" t="s">
        <v>257</v>
      </c>
      <c r="HNB16" s="12">
        <f>'Orçamento Sintético'!HMS19</f>
        <v>0</v>
      </c>
      <c r="HNC16" s="13">
        <f>'Orçamento Sintético'!HMT19</f>
        <v>0</v>
      </c>
      <c r="HND16" s="29">
        <f t="shared" ref="HND16" si="1237">HND17</f>
        <v>168</v>
      </c>
      <c r="HNE16" s="11" t="s">
        <v>257</v>
      </c>
      <c r="HNF16" s="12">
        <f>'Orçamento Sintético'!HMW19</f>
        <v>0</v>
      </c>
      <c r="HNG16" s="13">
        <f>'Orçamento Sintético'!HMX19</f>
        <v>0</v>
      </c>
      <c r="HNH16" s="29">
        <f t="shared" ref="HNH16" si="1238">HNH17</f>
        <v>168</v>
      </c>
      <c r="HNI16" s="11" t="s">
        <v>257</v>
      </c>
      <c r="HNJ16" s="12">
        <f>'Orçamento Sintético'!HNA19</f>
        <v>0</v>
      </c>
      <c r="HNK16" s="13">
        <f>'Orçamento Sintético'!HNB19</f>
        <v>0</v>
      </c>
      <c r="HNL16" s="29">
        <f t="shared" ref="HNL16" si="1239">HNL17</f>
        <v>168</v>
      </c>
      <c r="HNM16" s="11" t="s">
        <v>257</v>
      </c>
      <c r="HNN16" s="12">
        <f>'Orçamento Sintético'!HNE19</f>
        <v>0</v>
      </c>
      <c r="HNO16" s="13">
        <f>'Orçamento Sintético'!HNF19</f>
        <v>0</v>
      </c>
      <c r="HNP16" s="29">
        <f t="shared" ref="HNP16" si="1240">HNP17</f>
        <v>168</v>
      </c>
      <c r="HNQ16" s="11" t="s">
        <v>257</v>
      </c>
      <c r="HNR16" s="12">
        <f>'Orçamento Sintético'!HNI19</f>
        <v>0</v>
      </c>
      <c r="HNS16" s="13">
        <f>'Orçamento Sintético'!HNJ19</f>
        <v>0</v>
      </c>
      <c r="HNT16" s="29">
        <f t="shared" ref="HNT16" si="1241">HNT17</f>
        <v>168</v>
      </c>
      <c r="HNU16" s="11" t="s">
        <v>257</v>
      </c>
      <c r="HNV16" s="12">
        <f>'Orçamento Sintético'!HNM19</f>
        <v>0</v>
      </c>
      <c r="HNW16" s="13">
        <f>'Orçamento Sintético'!HNN19</f>
        <v>0</v>
      </c>
      <c r="HNX16" s="29">
        <f t="shared" ref="HNX16" si="1242">HNX17</f>
        <v>168</v>
      </c>
      <c r="HNY16" s="11" t="s">
        <v>257</v>
      </c>
      <c r="HNZ16" s="12">
        <f>'Orçamento Sintético'!HNQ19</f>
        <v>0</v>
      </c>
      <c r="HOA16" s="13">
        <f>'Orçamento Sintético'!HNR19</f>
        <v>0</v>
      </c>
      <c r="HOB16" s="29">
        <f t="shared" ref="HOB16" si="1243">HOB17</f>
        <v>168</v>
      </c>
      <c r="HOC16" s="11" t="s">
        <v>257</v>
      </c>
      <c r="HOD16" s="12">
        <f>'Orçamento Sintético'!HNU19</f>
        <v>0</v>
      </c>
      <c r="HOE16" s="13">
        <f>'Orçamento Sintético'!HNV19</f>
        <v>0</v>
      </c>
      <c r="HOF16" s="29">
        <f t="shared" ref="HOF16" si="1244">HOF17</f>
        <v>168</v>
      </c>
      <c r="HOG16" s="11" t="s">
        <v>257</v>
      </c>
      <c r="HOH16" s="12">
        <f>'Orçamento Sintético'!HNY19</f>
        <v>0</v>
      </c>
      <c r="HOI16" s="13">
        <f>'Orçamento Sintético'!HNZ19</f>
        <v>0</v>
      </c>
      <c r="HOJ16" s="29">
        <f t="shared" ref="HOJ16" si="1245">HOJ17</f>
        <v>168</v>
      </c>
      <c r="HOK16" s="11" t="s">
        <v>257</v>
      </c>
      <c r="HOL16" s="12">
        <f>'Orçamento Sintético'!HOC19</f>
        <v>0</v>
      </c>
      <c r="HOM16" s="13">
        <f>'Orçamento Sintético'!HOD19</f>
        <v>0</v>
      </c>
      <c r="HON16" s="29">
        <f t="shared" ref="HON16" si="1246">HON17</f>
        <v>168</v>
      </c>
      <c r="HOO16" s="11" t="s">
        <v>257</v>
      </c>
      <c r="HOP16" s="12">
        <f>'Orçamento Sintético'!HOG19</f>
        <v>0</v>
      </c>
      <c r="HOQ16" s="13">
        <f>'Orçamento Sintético'!HOH19</f>
        <v>0</v>
      </c>
      <c r="HOR16" s="29">
        <f t="shared" ref="HOR16" si="1247">HOR17</f>
        <v>168</v>
      </c>
      <c r="HOS16" s="11" t="s">
        <v>257</v>
      </c>
      <c r="HOT16" s="12">
        <f>'Orçamento Sintético'!HOK19</f>
        <v>0</v>
      </c>
      <c r="HOU16" s="13">
        <f>'Orçamento Sintético'!HOL19</f>
        <v>0</v>
      </c>
      <c r="HOV16" s="29">
        <f t="shared" ref="HOV16" si="1248">HOV17</f>
        <v>168</v>
      </c>
      <c r="HOW16" s="11" t="s">
        <v>257</v>
      </c>
      <c r="HOX16" s="12">
        <f>'Orçamento Sintético'!HOO19</f>
        <v>0</v>
      </c>
      <c r="HOY16" s="13">
        <f>'Orçamento Sintético'!HOP19</f>
        <v>0</v>
      </c>
      <c r="HOZ16" s="29">
        <f t="shared" ref="HOZ16" si="1249">HOZ17</f>
        <v>168</v>
      </c>
      <c r="HPA16" s="11" t="s">
        <v>257</v>
      </c>
      <c r="HPB16" s="12">
        <f>'Orçamento Sintético'!HOS19</f>
        <v>0</v>
      </c>
      <c r="HPC16" s="13">
        <f>'Orçamento Sintético'!HOT19</f>
        <v>0</v>
      </c>
      <c r="HPD16" s="29">
        <f t="shared" ref="HPD16" si="1250">HPD17</f>
        <v>168</v>
      </c>
      <c r="HPE16" s="11" t="s">
        <v>257</v>
      </c>
      <c r="HPF16" s="12">
        <f>'Orçamento Sintético'!HOW19</f>
        <v>0</v>
      </c>
      <c r="HPG16" s="13">
        <f>'Orçamento Sintético'!HOX19</f>
        <v>0</v>
      </c>
      <c r="HPH16" s="29">
        <f t="shared" ref="HPH16" si="1251">HPH17</f>
        <v>168</v>
      </c>
      <c r="HPI16" s="11" t="s">
        <v>257</v>
      </c>
      <c r="HPJ16" s="12">
        <f>'Orçamento Sintético'!HPA19</f>
        <v>0</v>
      </c>
      <c r="HPK16" s="13">
        <f>'Orçamento Sintético'!HPB19</f>
        <v>0</v>
      </c>
      <c r="HPL16" s="29">
        <f t="shared" ref="HPL16" si="1252">HPL17</f>
        <v>168</v>
      </c>
      <c r="HPM16" s="11" t="s">
        <v>257</v>
      </c>
      <c r="HPN16" s="12">
        <f>'Orçamento Sintético'!HPE19</f>
        <v>0</v>
      </c>
      <c r="HPO16" s="13">
        <f>'Orçamento Sintético'!HPF19</f>
        <v>0</v>
      </c>
      <c r="HPP16" s="29">
        <f t="shared" ref="HPP16" si="1253">HPP17</f>
        <v>168</v>
      </c>
      <c r="HPQ16" s="11" t="s">
        <v>257</v>
      </c>
      <c r="HPR16" s="12">
        <f>'Orçamento Sintético'!HPI19</f>
        <v>0</v>
      </c>
      <c r="HPS16" s="13">
        <f>'Orçamento Sintético'!HPJ19</f>
        <v>0</v>
      </c>
      <c r="HPT16" s="29">
        <f t="shared" ref="HPT16" si="1254">HPT17</f>
        <v>168</v>
      </c>
      <c r="HPU16" s="11" t="s">
        <v>257</v>
      </c>
      <c r="HPV16" s="12">
        <f>'Orçamento Sintético'!HPM19</f>
        <v>0</v>
      </c>
      <c r="HPW16" s="13">
        <f>'Orçamento Sintético'!HPN19</f>
        <v>0</v>
      </c>
      <c r="HPX16" s="29">
        <f t="shared" ref="HPX16" si="1255">HPX17</f>
        <v>168</v>
      </c>
      <c r="HPY16" s="11" t="s">
        <v>257</v>
      </c>
      <c r="HPZ16" s="12">
        <f>'Orçamento Sintético'!HPQ19</f>
        <v>0</v>
      </c>
      <c r="HQA16" s="13">
        <f>'Orçamento Sintético'!HPR19</f>
        <v>0</v>
      </c>
      <c r="HQB16" s="29">
        <f t="shared" ref="HQB16" si="1256">HQB17</f>
        <v>168</v>
      </c>
      <c r="HQC16" s="11" t="s">
        <v>257</v>
      </c>
      <c r="HQD16" s="12">
        <f>'Orçamento Sintético'!HPU19</f>
        <v>0</v>
      </c>
      <c r="HQE16" s="13">
        <f>'Orçamento Sintético'!HPV19</f>
        <v>0</v>
      </c>
      <c r="HQF16" s="29">
        <f t="shared" ref="HQF16" si="1257">HQF17</f>
        <v>168</v>
      </c>
      <c r="HQG16" s="11" t="s">
        <v>257</v>
      </c>
      <c r="HQH16" s="12">
        <f>'Orçamento Sintético'!HPY19</f>
        <v>0</v>
      </c>
      <c r="HQI16" s="13">
        <f>'Orçamento Sintético'!HPZ19</f>
        <v>0</v>
      </c>
      <c r="HQJ16" s="29">
        <f t="shared" ref="HQJ16" si="1258">HQJ17</f>
        <v>168</v>
      </c>
      <c r="HQK16" s="11" t="s">
        <v>257</v>
      </c>
      <c r="HQL16" s="12">
        <f>'Orçamento Sintético'!HQC19</f>
        <v>0</v>
      </c>
      <c r="HQM16" s="13">
        <f>'Orçamento Sintético'!HQD19</f>
        <v>0</v>
      </c>
      <c r="HQN16" s="29">
        <f t="shared" ref="HQN16" si="1259">HQN17</f>
        <v>168</v>
      </c>
      <c r="HQO16" s="11" t="s">
        <v>257</v>
      </c>
      <c r="HQP16" s="12">
        <f>'Orçamento Sintético'!HQG19</f>
        <v>0</v>
      </c>
      <c r="HQQ16" s="13">
        <f>'Orçamento Sintético'!HQH19</f>
        <v>0</v>
      </c>
      <c r="HQR16" s="29">
        <f t="shared" ref="HQR16" si="1260">HQR17</f>
        <v>168</v>
      </c>
      <c r="HQS16" s="11" t="s">
        <v>257</v>
      </c>
      <c r="HQT16" s="12">
        <f>'Orçamento Sintético'!HQK19</f>
        <v>0</v>
      </c>
      <c r="HQU16" s="13">
        <f>'Orçamento Sintético'!HQL19</f>
        <v>0</v>
      </c>
      <c r="HQV16" s="29">
        <f t="shared" ref="HQV16" si="1261">HQV17</f>
        <v>168</v>
      </c>
      <c r="HQW16" s="11" t="s">
        <v>257</v>
      </c>
      <c r="HQX16" s="12">
        <f>'Orçamento Sintético'!HQO19</f>
        <v>0</v>
      </c>
      <c r="HQY16" s="13">
        <f>'Orçamento Sintético'!HQP19</f>
        <v>0</v>
      </c>
      <c r="HQZ16" s="29">
        <f t="shared" ref="HQZ16" si="1262">HQZ17</f>
        <v>168</v>
      </c>
      <c r="HRA16" s="11" t="s">
        <v>257</v>
      </c>
      <c r="HRB16" s="12">
        <f>'Orçamento Sintético'!HQS19</f>
        <v>0</v>
      </c>
      <c r="HRC16" s="13">
        <f>'Orçamento Sintético'!HQT19</f>
        <v>0</v>
      </c>
      <c r="HRD16" s="29">
        <f t="shared" ref="HRD16" si="1263">HRD17</f>
        <v>168</v>
      </c>
      <c r="HRE16" s="11" t="s">
        <v>257</v>
      </c>
      <c r="HRF16" s="12">
        <f>'Orçamento Sintético'!HQW19</f>
        <v>0</v>
      </c>
      <c r="HRG16" s="13">
        <f>'Orçamento Sintético'!HQX19</f>
        <v>0</v>
      </c>
      <c r="HRH16" s="29">
        <f t="shared" ref="HRH16" si="1264">HRH17</f>
        <v>168</v>
      </c>
      <c r="HRI16" s="11" t="s">
        <v>257</v>
      </c>
      <c r="HRJ16" s="12">
        <f>'Orçamento Sintético'!HRA19</f>
        <v>0</v>
      </c>
      <c r="HRK16" s="13">
        <f>'Orçamento Sintético'!HRB19</f>
        <v>0</v>
      </c>
      <c r="HRL16" s="29">
        <f t="shared" ref="HRL16" si="1265">HRL17</f>
        <v>168</v>
      </c>
      <c r="HRM16" s="11" t="s">
        <v>257</v>
      </c>
      <c r="HRN16" s="12">
        <f>'Orçamento Sintético'!HRE19</f>
        <v>0</v>
      </c>
      <c r="HRO16" s="13">
        <f>'Orçamento Sintético'!HRF19</f>
        <v>0</v>
      </c>
      <c r="HRP16" s="29">
        <f t="shared" ref="HRP16" si="1266">HRP17</f>
        <v>168</v>
      </c>
      <c r="HRQ16" s="11" t="s">
        <v>257</v>
      </c>
      <c r="HRR16" s="12">
        <f>'Orçamento Sintético'!HRI19</f>
        <v>0</v>
      </c>
      <c r="HRS16" s="13">
        <f>'Orçamento Sintético'!HRJ19</f>
        <v>0</v>
      </c>
      <c r="HRT16" s="29">
        <f t="shared" ref="HRT16" si="1267">HRT17</f>
        <v>168</v>
      </c>
      <c r="HRU16" s="11" t="s">
        <v>257</v>
      </c>
      <c r="HRV16" s="12">
        <f>'Orçamento Sintético'!HRM19</f>
        <v>0</v>
      </c>
      <c r="HRW16" s="13">
        <f>'Orçamento Sintético'!HRN19</f>
        <v>0</v>
      </c>
      <c r="HRX16" s="29">
        <f t="shared" ref="HRX16" si="1268">HRX17</f>
        <v>168</v>
      </c>
      <c r="HRY16" s="11" t="s">
        <v>257</v>
      </c>
      <c r="HRZ16" s="12">
        <f>'Orçamento Sintético'!HRQ19</f>
        <v>0</v>
      </c>
      <c r="HSA16" s="13">
        <f>'Orçamento Sintético'!HRR19</f>
        <v>0</v>
      </c>
      <c r="HSB16" s="29">
        <f t="shared" ref="HSB16" si="1269">HSB17</f>
        <v>168</v>
      </c>
      <c r="HSC16" s="11" t="s">
        <v>257</v>
      </c>
      <c r="HSD16" s="12">
        <f>'Orçamento Sintético'!HRU19</f>
        <v>0</v>
      </c>
      <c r="HSE16" s="13">
        <f>'Orçamento Sintético'!HRV19</f>
        <v>0</v>
      </c>
      <c r="HSF16" s="29">
        <f t="shared" ref="HSF16" si="1270">HSF17</f>
        <v>168</v>
      </c>
      <c r="HSG16" s="11" t="s">
        <v>257</v>
      </c>
      <c r="HSH16" s="12">
        <f>'Orçamento Sintético'!HRY19</f>
        <v>0</v>
      </c>
      <c r="HSI16" s="13">
        <f>'Orçamento Sintético'!HRZ19</f>
        <v>0</v>
      </c>
      <c r="HSJ16" s="29">
        <f t="shared" ref="HSJ16" si="1271">HSJ17</f>
        <v>168</v>
      </c>
      <c r="HSK16" s="11" t="s">
        <v>257</v>
      </c>
      <c r="HSL16" s="12">
        <f>'Orçamento Sintético'!HSC19</f>
        <v>0</v>
      </c>
      <c r="HSM16" s="13">
        <f>'Orçamento Sintético'!HSD19</f>
        <v>0</v>
      </c>
      <c r="HSN16" s="29">
        <f t="shared" ref="HSN16" si="1272">HSN17</f>
        <v>168</v>
      </c>
      <c r="HSO16" s="11" t="s">
        <v>257</v>
      </c>
      <c r="HSP16" s="12">
        <f>'Orçamento Sintético'!HSG19</f>
        <v>0</v>
      </c>
      <c r="HSQ16" s="13">
        <f>'Orçamento Sintético'!HSH19</f>
        <v>0</v>
      </c>
      <c r="HSR16" s="29">
        <f t="shared" ref="HSR16" si="1273">HSR17</f>
        <v>168</v>
      </c>
      <c r="HSS16" s="11" t="s">
        <v>257</v>
      </c>
      <c r="HST16" s="12">
        <f>'Orçamento Sintético'!HSK19</f>
        <v>0</v>
      </c>
      <c r="HSU16" s="13">
        <f>'Orçamento Sintético'!HSL19</f>
        <v>0</v>
      </c>
      <c r="HSV16" s="29">
        <f t="shared" ref="HSV16" si="1274">HSV17</f>
        <v>168</v>
      </c>
      <c r="HSW16" s="11" t="s">
        <v>257</v>
      </c>
      <c r="HSX16" s="12">
        <f>'Orçamento Sintético'!HSO19</f>
        <v>0</v>
      </c>
      <c r="HSY16" s="13">
        <f>'Orçamento Sintético'!HSP19</f>
        <v>0</v>
      </c>
      <c r="HSZ16" s="29">
        <f t="shared" ref="HSZ16" si="1275">HSZ17</f>
        <v>168</v>
      </c>
      <c r="HTA16" s="11" t="s">
        <v>257</v>
      </c>
      <c r="HTB16" s="12">
        <f>'Orçamento Sintético'!HSS19</f>
        <v>0</v>
      </c>
      <c r="HTC16" s="13">
        <f>'Orçamento Sintético'!HST19</f>
        <v>0</v>
      </c>
      <c r="HTD16" s="29">
        <f t="shared" ref="HTD16" si="1276">HTD17</f>
        <v>168</v>
      </c>
      <c r="HTE16" s="11" t="s">
        <v>257</v>
      </c>
      <c r="HTF16" s="12">
        <f>'Orçamento Sintético'!HSW19</f>
        <v>0</v>
      </c>
      <c r="HTG16" s="13">
        <f>'Orçamento Sintético'!HSX19</f>
        <v>0</v>
      </c>
      <c r="HTH16" s="29">
        <f t="shared" ref="HTH16" si="1277">HTH17</f>
        <v>168</v>
      </c>
      <c r="HTI16" s="11" t="s">
        <v>257</v>
      </c>
      <c r="HTJ16" s="12">
        <f>'Orçamento Sintético'!HTA19</f>
        <v>0</v>
      </c>
      <c r="HTK16" s="13">
        <f>'Orçamento Sintético'!HTB19</f>
        <v>0</v>
      </c>
      <c r="HTL16" s="29">
        <f t="shared" ref="HTL16" si="1278">HTL17</f>
        <v>168</v>
      </c>
      <c r="HTM16" s="11" t="s">
        <v>257</v>
      </c>
      <c r="HTN16" s="12">
        <f>'Orçamento Sintético'!HTE19</f>
        <v>0</v>
      </c>
      <c r="HTO16" s="13">
        <f>'Orçamento Sintético'!HTF19</f>
        <v>0</v>
      </c>
      <c r="HTP16" s="29">
        <f t="shared" ref="HTP16" si="1279">HTP17</f>
        <v>168</v>
      </c>
      <c r="HTQ16" s="11" t="s">
        <v>257</v>
      </c>
      <c r="HTR16" s="12">
        <f>'Orçamento Sintético'!HTI19</f>
        <v>0</v>
      </c>
      <c r="HTS16" s="13">
        <f>'Orçamento Sintético'!HTJ19</f>
        <v>0</v>
      </c>
      <c r="HTT16" s="29">
        <f t="shared" ref="HTT16" si="1280">HTT17</f>
        <v>168</v>
      </c>
      <c r="HTU16" s="11" t="s">
        <v>257</v>
      </c>
      <c r="HTV16" s="12">
        <f>'Orçamento Sintético'!HTM19</f>
        <v>0</v>
      </c>
      <c r="HTW16" s="13">
        <f>'Orçamento Sintético'!HTN19</f>
        <v>0</v>
      </c>
      <c r="HTX16" s="29">
        <f t="shared" ref="HTX16" si="1281">HTX17</f>
        <v>168</v>
      </c>
      <c r="HTY16" s="11" t="s">
        <v>257</v>
      </c>
      <c r="HTZ16" s="12">
        <f>'Orçamento Sintético'!HTQ19</f>
        <v>0</v>
      </c>
      <c r="HUA16" s="13">
        <f>'Orçamento Sintético'!HTR19</f>
        <v>0</v>
      </c>
      <c r="HUB16" s="29">
        <f t="shared" ref="HUB16" si="1282">HUB17</f>
        <v>168</v>
      </c>
      <c r="HUC16" s="11" t="s">
        <v>257</v>
      </c>
      <c r="HUD16" s="12">
        <f>'Orçamento Sintético'!HTU19</f>
        <v>0</v>
      </c>
      <c r="HUE16" s="13">
        <f>'Orçamento Sintético'!HTV19</f>
        <v>0</v>
      </c>
      <c r="HUF16" s="29">
        <f t="shared" ref="HUF16" si="1283">HUF17</f>
        <v>168</v>
      </c>
      <c r="HUG16" s="11" t="s">
        <v>257</v>
      </c>
      <c r="HUH16" s="12">
        <f>'Orçamento Sintético'!HTY19</f>
        <v>0</v>
      </c>
      <c r="HUI16" s="13">
        <f>'Orçamento Sintético'!HTZ19</f>
        <v>0</v>
      </c>
      <c r="HUJ16" s="29">
        <f t="shared" ref="HUJ16" si="1284">HUJ17</f>
        <v>168</v>
      </c>
      <c r="HUK16" s="11" t="s">
        <v>257</v>
      </c>
      <c r="HUL16" s="12">
        <f>'Orçamento Sintético'!HUC19</f>
        <v>0</v>
      </c>
      <c r="HUM16" s="13">
        <f>'Orçamento Sintético'!HUD19</f>
        <v>0</v>
      </c>
      <c r="HUN16" s="29">
        <f t="shared" ref="HUN16" si="1285">HUN17</f>
        <v>168</v>
      </c>
      <c r="HUO16" s="11" t="s">
        <v>257</v>
      </c>
      <c r="HUP16" s="12">
        <f>'Orçamento Sintético'!HUG19</f>
        <v>0</v>
      </c>
      <c r="HUQ16" s="13">
        <f>'Orçamento Sintético'!HUH19</f>
        <v>0</v>
      </c>
      <c r="HUR16" s="29">
        <f t="shared" ref="HUR16" si="1286">HUR17</f>
        <v>168</v>
      </c>
      <c r="HUS16" s="11" t="s">
        <v>257</v>
      </c>
      <c r="HUT16" s="12">
        <f>'Orçamento Sintético'!HUK19</f>
        <v>0</v>
      </c>
      <c r="HUU16" s="13">
        <f>'Orçamento Sintético'!HUL19</f>
        <v>0</v>
      </c>
      <c r="HUV16" s="29">
        <f t="shared" ref="HUV16" si="1287">HUV17</f>
        <v>168</v>
      </c>
      <c r="HUW16" s="11" t="s">
        <v>257</v>
      </c>
      <c r="HUX16" s="12">
        <f>'Orçamento Sintético'!HUO19</f>
        <v>0</v>
      </c>
      <c r="HUY16" s="13">
        <f>'Orçamento Sintético'!HUP19</f>
        <v>0</v>
      </c>
      <c r="HUZ16" s="29">
        <f t="shared" ref="HUZ16" si="1288">HUZ17</f>
        <v>168</v>
      </c>
      <c r="HVA16" s="11" t="s">
        <v>257</v>
      </c>
      <c r="HVB16" s="12">
        <f>'Orçamento Sintético'!HUS19</f>
        <v>0</v>
      </c>
      <c r="HVC16" s="13">
        <f>'Orçamento Sintético'!HUT19</f>
        <v>0</v>
      </c>
      <c r="HVD16" s="29">
        <f t="shared" ref="HVD16" si="1289">HVD17</f>
        <v>168</v>
      </c>
      <c r="HVE16" s="11" t="s">
        <v>257</v>
      </c>
      <c r="HVF16" s="12">
        <f>'Orçamento Sintético'!HUW19</f>
        <v>0</v>
      </c>
      <c r="HVG16" s="13">
        <f>'Orçamento Sintético'!HUX19</f>
        <v>0</v>
      </c>
      <c r="HVH16" s="29">
        <f t="shared" ref="HVH16" si="1290">HVH17</f>
        <v>168</v>
      </c>
      <c r="HVI16" s="11" t="s">
        <v>257</v>
      </c>
      <c r="HVJ16" s="12">
        <f>'Orçamento Sintético'!HVA19</f>
        <v>0</v>
      </c>
      <c r="HVK16" s="13">
        <f>'Orçamento Sintético'!HVB19</f>
        <v>0</v>
      </c>
      <c r="HVL16" s="29">
        <f t="shared" ref="HVL16" si="1291">HVL17</f>
        <v>168</v>
      </c>
      <c r="HVM16" s="11" t="s">
        <v>257</v>
      </c>
      <c r="HVN16" s="12">
        <f>'Orçamento Sintético'!HVE19</f>
        <v>0</v>
      </c>
      <c r="HVO16" s="13">
        <f>'Orçamento Sintético'!HVF19</f>
        <v>0</v>
      </c>
      <c r="HVP16" s="29">
        <f t="shared" ref="HVP16" si="1292">HVP17</f>
        <v>168</v>
      </c>
      <c r="HVQ16" s="11" t="s">
        <v>257</v>
      </c>
      <c r="HVR16" s="12">
        <f>'Orçamento Sintético'!HVI19</f>
        <v>0</v>
      </c>
      <c r="HVS16" s="13">
        <f>'Orçamento Sintético'!HVJ19</f>
        <v>0</v>
      </c>
      <c r="HVT16" s="29">
        <f t="shared" ref="HVT16" si="1293">HVT17</f>
        <v>168</v>
      </c>
      <c r="HVU16" s="11" t="s">
        <v>257</v>
      </c>
      <c r="HVV16" s="12">
        <f>'Orçamento Sintético'!HVM19</f>
        <v>0</v>
      </c>
      <c r="HVW16" s="13">
        <f>'Orçamento Sintético'!HVN19</f>
        <v>0</v>
      </c>
      <c r="HVX16" s="29">
        <f t="shared" ref="HVX16" si="1294">HVX17</f>
        <v>168</v>
      </c>
      <c r="HVY16" s="11" t="s">
        <v>257</v>
      </c>
      <c r="HVZ16" s="12">
        <f>'Orçamento Sintético'!HVQ19</f>
        <v>0</v>
      </c>
      <c r="HWA16" s="13">
        <f>'Orçamento Sintético'!HVR19</f>
        <v>0</v>
      </c>
      <c r="HWB16" s="29">
        <f t="shared" ref="HWB16" si="1295">HWB17</f>
        <v>168</v>
      </c>
      <c r="HWC16" s="11" t="s">
        <v>257</v>
      </c>
      <c r="HWD16" s="12">
        <f>'Orçamento Sintético'!HVU19</f>
        <v>0</v>
      </c>
      <c r="HWE16" s="13">
        <f>'Orçamento Sintético'!HVV19</f>
        <v>0</v>
      </c>
      <c r="HWF16" s="29">
        <f t="shared" ref="HWF16" si="1296">HWF17</f>
        <v>168</v>
      </c>
      <c r="HWG16" s="11" t="s">
        <v>257</v>
      </c>
      <c r="HWH16" s="12">
        <f>'Orçamento Sintético'!HVY19</f>
        <v>0</v>
      </c>
      <c r="HWI16" s="13">
        <f>'Orçamento Sintético'!HVZ19</f>
        <v>0</v>
      </c>
      <c r="HWJ16" s="29">
        <f t="shared" ref="HWJ16" si="1297">HWJ17</f>
        <v>168</v>
      </c>
      <c r="HWK16" s="11" t="s">
        <v>257</v>
      </c>
      <c r="HWL16" s="12">
        <f>'Orçamento Sintético'!HWC19</f>
        <v>0</v>
      </c>
      <c r="HWM16" s="13">
        <f>'Orçamento Sintético'!HWD19</f>
        <v>0</v>
      </c>
      <c r="HWN16" s="29">
        <f t="shared" ref="HWN16" si="1298">HWN17</f>
        <v>168</v>
      </c>
      <c r="HWO16" s="11" t="s">
        <v>257</v>
      </c>
      <c r="HWP16" s="12">
        <f>'Orçamento Sintético'!HWG19</f>
        <v>0</v>
      </c>
      <c r="HWQ16" s="13">
        <f>'Orçamento Sintético'!HWH19</f>
        <v>0</v>
      </c>
      <c r="HWR16" s="29">
        <f t="shared" ref="HWR16" si="1299">HWR17</f>
        <v>168</v>
      </c>
      <c r="HWS16" s="11" t="s">
        <v>257</v>
      </c>
      <c r="HWT16" s="12">
        <f>'Orçamento Sintético'!HWK19</f>
        <v>0</v>
      </c>
      <c r="HWU16" s="13">
        <f>'Orçamento Sintético'!HWL19</f>
        <v>0</v>
      </c>
      <c r="HWV16" s="29">
        <f t="shared" ref="HWV16" si="1300">HWV17</f>
        <v>168</v>
      </c>
      <c r="HWW16" s="11" t="s">
        <v>257</v>
      </c>
      <c r="HWX16" s="12">
        <f>'Orçamento Sintético'!HWO19</f>
        <v>0</v>
      </c>
      <c r="HWY16" s="13">
        <f>'Orçamento Sintético'!HWP19</f>
        <v>0</v>
      </c>
      <c r="HWZ16" s="29">
        <f t="shared" ref="HWZ16" si="1301">HWZ17</f>
        <v>168</v>
      </c>
      <c r="HXA16" s="11" t="s">
        <v>257</v>
      </c>
      <c r="HXB16" s="12">
        <f>'Orçamento Sintético'!HWS19</f>
        <v>0</v>
      </c>
      <c r="HXC16" s="13">
        <f>'Orçamento Sintético'!HWT19</f>
        <v>0</v>
      </c>
      <c r="HXD16" s="29">
        <f t="shared" ref="HXD16" si="1302">HXD17</f>
        <v>168</v>
      </c>
      <c r="HXE16" s="11" t="s">
        <v>257</v>
      </c>
      <c r="HXF16" s="12">
        <f>'Orçamento Sintético'!HWW19</f>
        <v>0</v>
      </c>
      <c r="HXG16" s="13">
        <f>'Orçamento Sintético'!HWX19</f>
        <v>0</v>
      </c>
      <c r="HXH16" s="29">
        <f t="shared" ref="HXH16" si="1303">HXH17</f>
        <v>168</v>
      </c>
      <c r="HXI16" s="11" t="s">
        <v>257</v>
      </c>
      <c r="HXJ16" s="12">
        <f>'Orçamento Sintético'!HXA19</f>
        <v>0</v>
      </c>
      <c r="HXK16" s="13">
        <f>'Orçamento Sintético'!HXB19</f>
        <v>0</v>
      </c>
      <c r="HXL16" s="29">
        <f t="shared" ref="HXL16" si="1304">HXL17</f>
        <v>168</v>
      </c>
      <c r="HXM16" s="11" t="s">
        <v>257</v>
      </c>
      <c r="HXN16" s="12">
        <f>'Orçamento Sintético'!HXE19</f>
        <v>0</v>
      </c>
      <c r="HXO16" s="13">
        <f>'Orçamento Sintético'!HXF19</f>
        <v>0</v>
      </c>
      <c r="HXP16" s="29">
        <f t="shared" ref="HXP16" si="1305">HXP17</f>
        <v>168</v>
      </c>
      <c r="HXQ16" s="11" t="s">
        <v>257</v>
      </c>
      <c r="HXR16" s="12">
        <f>'Orçamento Sintético'!HXI19</f>
        <v>0</v>
      </c>
      <c r="HXS16" s="13">
        <f>'Orçamento Sintético'!HXJ19</f>
        <v>0</v>
      </c>
      <c r="HXT16" s="29">
        <f t="shared" ref="HXT16" si="1306">HXT17</f>
        <v>168</v>
      </c>
      <c r="HXU16" s="11" t="s">
        <v>257</v>
      </c>
      <c r="HXV16" s="12">
        <f>'Orçamento Sintético'!HXM19</f>
        <v>0</v>
      </c>
      <c r="HXW16" s="13">
        <f>'Orçamento Sintético'!HXN19</f>
        <v>0</v>
      </c>
      <c r="HXX16" s="29">
        <f t="shared" ref="HXX16" si="1307">HXX17</f>
        <v>168</v>
      </c>
      <c r="HXY16" s="11" t="s">
        <v>257</v>
      </c>
      <c r="HXZ16" s="12">
        <f>'Orçamento Sintético'!HXQ19</f>
        <v>0</v>
      </c>
      <c r="HYA16" s="13">
        <f>'Orçamento Sintético'!HXR19</f>
        <v>0</v>
      </c>
      <c r="HYB16" s="29">
        <f t="shared" ref="HYB16" si="1308">HYB17</f>
        <v>168</v>
      </c>
      <c r="HYC16" s="11" t="s">
        <v>257</v>
      </c>
      <c r="HYD16" s="12">
        <f>'Orçamento Sintético'!HXU19</f>
        <v>0</v>
      </c>
      <c r="HYE16" s="13">
        <f>'Orçamento Sintético'!HXV19</f>
        <v>0</v>
      </c>
      <c r="HYF16" s="29">
        <f t="shared" ref="HYF16" si="1309">HYF17</f>
        <v>168</v>
      </c>
      <c r="HYG16" s="11" t="s">
        <v>257</v>
      </c>
      <c r="HYH16" s="12">
        <f>'Orçamento Sintético'!HXY19</f>
        <v>0</v>
      </c>
      <c r="HYI16" s="13">
        <f>'Orçamento Sintético'!HXZ19</f>
        <v>0</v>
      </c>
      <c r="HYJ16" s="29">
        <f t="shared" ref="HYJ16" si="1310">HYJ17</f>
        <v>168</v>
      </c>
      <c r="HYK16" s="11" t="s">
        <v>257</v>
      </c>
      <c r="HYL16" s="12">
        <f>'Orçamento Sintético'!HYC19</f>
        <v>0</v>
      </c>
      <c r="HYM16" s="13">
        <f>'Orçamento Sintético'!HYD19</f>
        <v>0</v>
      </c>
      <c r="HYN16" s="29">
        <f t="shared" ref="HYN16" si="1311">HYN17</f>
        <v>168</v>
      </c>
      <c r="HYO16" s="11" t="s">
        <v>257</v>
      </c>
      <c r="HYP16" s="12">
        <f>'Orçamento Sintético'!HYG19</f>
        <v>0</v>
      </c>
      <c r="HYQ16" s="13">
        <f>'Orçamento Sintético'!HYH19</f>
        <v>0</v>
      </c>
      <c r="HYR16" s="29">
        <f t="shared" ref="HYR16" si="1312">HYR17</f>
        <v>168</v>
      </c>
      <c r="HYS16" s="11" t="s">
        <v>257</v>
      </c>
      <c r="HYT16" s="12">
        <f>'Orçamento Sintético'!HYK19</f>
        <v>0</v>
      </c>
      <c r="HYU16" s="13">
        <f>'Orçamento Sintético'!HYL19</f>
        <v>0</v>
      </c>
      <c r="HYV16" s="29">
        <f t="shared" ref="HYV16" si="1313">HYV17</f>
        <v>168</v>
      </c>
      <c r="HYW16" s="11" t="s">
        <v>257</v>
      </c>
      <c r="HYX16" s="12">
        <f>'Orçamento Sintético'!HYO19</f>
        <v>0</v>
      </c>
      <c r="HYY16" s="13">
        <f>'Orçamento Sintético'!HYP19</f>
        <v>0</v>
      </c>
      <c r="HYZ16" s="29">
        <f t="shared" ref="HYZ16" si="1314">HYZ17</f>
        <v>168</v>
      </c>
      <c r="HZA16" s="11" t="s">
        <v>257</v>
      </c>
      <c r="HZB16" s="12">
        <f>'Orçamento Sintético'!HYS19</f>
        <v>0</v>
      </c>
      <c r="HZC16" s="13">
        <f>'Orçamento Sintético'!HYT19</f>
        <v>0</v>
      </c>
      <c r="HZD16" s="29">
        <f t="shared" ref="HZD16" si="1315">HZD17</f>
        <v>168</v>
      </c>
      <c r="HZE16" s="11" t="s">
        <v>257</v>
      </c>
      <c r="HZF16" s="12">
        <f>'Orçamento Sintético'!HYW19</f>
        <v>0</v>
      </c>
      <c r="HZG16" s="13">
        <f>'Orçamento Sintético'!HYX19</f>
        <v>0</v>
      </c>
      <c r="HZH16" s="29">
        <f t="shared" ref="HZH16" si="1316">HZH17</f>
        <v>168</v>
      </c>
      <c r="HZI16" s="11" t="s">
        <v>257</v>
      </c>
      <c r="HZJ16" s="12">
        <f>'Orçamento Sintético'!HZA19</f>
        <v>0</v>
      </c>
      <c r="HZK16" s="13">
        <f>'Orçamento Sintético'!HZB19</f>
        <v>0</v>
      </c>
      <c r="HZL16" s="29">
        <f t="shared" ref="HZL16" si="1317">HZL17</f>
        <v>168</v>
      </c>
      <c r="HZM16" s="11" t="s">
        <v>257</v>
      </c>
      <c r="HZN16" s="12">
        <f>'Orçamento Sintético'!HZE19</f>
        <v>0</v>
      </c>
      <c r="HZO16" s="13">
        <f>'Orçamento Sintético'!HZF19</f>
        <v>0</v>
      </c>
      <c r="HZP16" s="29">
        <f t="shared" ref="HZP16" si="1318">HZP17</f>
        <v>168</v>
      </c>
      <c r="HZQ16" s="11" t="s">
        <v>257</v>
      </c>
      <c r="HZR16" s="12">
        <f>'Orçamento Sintético'!HZI19</f>
        <v>0</v>
      </c>
      <c r="HZS16" s="13">
        <f>'Orçamento Sintético'!HZJ19</f>
        <v>0</v>
      </c>
      <c r="HZT16" s="29">
        <f t="shared" ref="HZT16" si="1319">HZT17</f>
        <v>168</v>
      </c>
      <c r="HZU16" s="11" t="s">
        <v>257</v>
      </c>
      <c r="HZV16" s="12">
        <f>'Orçamento Sintético'!HZM19</f>
        <v>0</v>
      </c>
      <c r="HZW16" s="13">
        <f>'Orçamento Sintético'!HZN19</f>
        <v>0</v>
      </c>
      <c r="HZX16" s="29">
        <f t="shared" ref="HZX16" si="1320">HZX17</f>
        <v>168</v>
      </c>
      <c r="HZY16" s="11" t="s">
        <v>257</v>
      </c>
      <c r="HZZ16" s="12">
        <f>'Orçamento Sintético'!HZQ19</f>
        <v>0</v>
      </c>
      <c r="IAA16" s="13">
        <f>'Orçamento Sintético'!HZR19</f>
        <v>0</v>
      </c>
      <c r="IAB16" s="29">
        <f t="shared" ref="IAB16" si="1321">IAB17</f>
        <v>168</v>
      </c>
      <c r="IAC16" s="11" t="s">
        <v>257</v>
      </c>
      <c r="IAD16" s="12">
        <f>'Orçamento Sintético'!HZU19</f>
        <v>0</v>
      </c>
      <c r="IAE16" s="13">
        <f>'Orçamento Sintético'!HZV19</f>
        <v>0</v>
      </c>
      <c r="IAF16" s="29">
        <f t="shared" ref="IAF16" si="1322">IAF17</f>
        <v>168</v>
      </c>
      <c r="IAG16" s="11" t="s">
        <v>257</v>
      </c>
      <c r="IAH16" s="12">
        <f>'Orçamento Sintético'!HZY19</f>
        <v>0</v>
      </c>
      <c r="IAI16" s="13">
        <f>'Orçamento Sintético'!HZZ19</f>
        <v>0</v>
      </c>
      <c r="IAJ16" s="29">
        <f t="shared" ref="IAJ16" si="1323">IAJ17</f>
        <v>168</v>
      </c>
      <c r="IAK16" s="11" t="s">
        <v>257</v>
      </c>
      <c r="IAL16" s="12">
        <f>'Orçamento Sintético'!IAC19</f>
        <v>0</v>
      </c>
      <c r="IAM16" s="13">
        <f>'Orçamento Sintético'!IAD19</f>
        <v>0</v>
      </c>
      <c r="IAN16" s="29">
        <f t="shared" ref="IAN16" si="1324">IAN17</f>
        <v>168</v>
      </c>
      <c r="IAO16" s="11" t="s">
        <v>257</v>
      </c>
      <c r="IAP16" s="12">
        <f>'Orçamento Sintético'!IAG19</f>
        <v>0</v>
      </c>
      <c r="IAQ16" s="13">
        <f>'Orçamento Sintético'!IAH19</f>
        <v>0</v>
      </c>
      <c r="IAR16" s="29">
        <f t="shared" ref="IAR16" si="1325">IAR17</f>
        <v>168</v>
      </c>
      <c r="IAS16" s="11" t="s">
        <v>257</v>
      </c>
      <c r="IAT16" s="12">
        <f>'Orçamento Sintético'!IAK19</f>
        <v>0</v>
      </c>
      <c r="IAU16" s="13">
        <f>'Orçamento Sintético'!IAL19</f>
        <v>0</v>
      </c>
      <c r="IAV16" s="29">
        <f t="shared" ref="IAV16" si="1326">IAV17</f>
        <v>168</v>
      </c>
      <c r="IAW16" s="11" t="s">
        <v>257</v>
      </c>
      <c r="IAX16" s="12">
        <f>'Orçamento Sintético'!IAO19</f>
        <v>0</v>
      </c>
      <c r="IAY16" s="13">
        <f>'Orçamento Sintético'!IAP19</f>
        <v>0</v>
      </c>
      <c r="IAZ16" s="29">
        <f t="shared" ref="IAZ16" si="1327">IAZ17</f>
        <v>168</v>
      </c>
      <c r="IBA16" s="11" t="s">
        <v>257</v>
      </c>
      <c r="IBB16" s="12">
        <f>'Orçamento Sintético'!IAS19</f>
        <v>0</v>
      </c>
      <c r="IBC16" s="13">
        <f>'Orçamento Sintético'!IAT19</f>
        <v>0</v>
      </c>
      <c r="IBD16" s="29">
        <f t="shared" ref="IBD16" si="1328">IBD17</f>
        <v>168</v>
      </c>
      <c r="IBE16" s="11" t="s">
        <v>257</v>
      </c>
      <c r="IBF16" s="12">
        <f>'Orçamento Sintético'!IAW19</f>
        <v>0</v>
      </c>
      <c r="IBG16" s="13">
        <f>'Orçamento Sintético'!IAX19</f>
        <v>0</v>
      </c>
      <c r="IBH16" s="29">
        <f t="shared" ref="IBH16" si="1329">IBH17</f>
        <v>168</v>
      </c>
      <c r="IBI16" s="11" t="s">
        <v>257</v>
      </c>
      <c r="IBJ16" s="12">
        <f>'Orçamento Sintético'!IBA19</f>
        <v>0</v>
      </c>
      <c r="IBK16" s="13">
        <f>'Orçamento Sintético'!IBB19</f>
        <v>0</v>
      </c>
      <c r="IBL16" s="29">
        <f t="shared" ref="IBL16" si="1330">IBL17</f>
        <v>168</v>
      </c>
      <c r="IBM16" s="11" t="s">
        <v>257</v>
      </c>
      <c r="IBN16" s="12">
        <f>'Orçamento Sintético'!IBE19</f>
        <v>0</v>
      </c>
      <c r="IBO16" s="13">
        <f>'Orçamento Sintético'!IBF19</f>
        <v>0</v>
      </c>
      <c r="IBP16" s="29">
        <f t="shared" ref="IBP16" si="1331">IBP17</f>
        <v>168</v>
      </c>
      <c r="IBQ16" s="11" t="s">
        <v>257</v>
      </c>
      <c r="IBR16" s="12">
        <f>'Orçamento Sintético'!IBI19</f>
        <v>0</v>
      </c>
      <c r="IBS16" s="13">
        <f>'Orçamento Sintético'!IBJ19</f>
        <v>0</v>
      </c>
      <c r="IBT16" s="29">
        <f t="shared" ref="IBT16" si="1332">IBT17</f>
        <v>168</v>
      </c>
      <c r="IBU16" s="11" t="s">
        <v>257</v>
      </c>
      <c r="IBV16" s="12">
        <f>'Orçamento Sintético'!IBM19</f>
        <v>0</v>
      </c>
      <c r="IBW16" s="13">
        <f>'Orçamento Sintético'!IBN19</f>
        <v>0</v>
      </c>
      <c r="IBX16" s="29">
        <f t="shared" ref="IBX16" si="1333">IBX17</f>
        <v>168</v>
      </c>
      <c r="IBY16" s="11" t="s">
        <v>257</v>
      </c>
      <c r="IBZ16" s="12">
        <f>'Orçamento Sintético'!IBQ19</f>
        <v>0</v>
      </c>
      <c r="ICA16" s="13">
        <f>'Orçamento Sintético'!IBR19</f>
        <v>0</v>
      </c>
      <c r="ICB16" s="29">
        <f t="shared" ref="ICB16" si="1334">ICB17</f>
        <v>168</v>
      </c>
      <c r="ICC16" s="11" t="s">
        <v>257</v>
      </c>
      <c r="ICD16" s="12">
        <f>'Orçamento Sintético'!IBU19</f>
        <v>0</v>
      </c>
      <c r="ICE16" s="13">
        <f>'Orçamento Sintético'!IBV19</f>
        <v>0</v>
      </c>
      <c r="ICF16" s="29">
        <f t="shared" ref="ICF16" si="1335">ICF17</f>
        <v>168</v>
      </c>
      <c r="ICG16" s="11" t="s">
        <v>257</v>
      </c>
      <c r="ICH16" s="12">
        <f>'Orçamento Sintético'!IBY19</f>
        <v>0</v>
      </c>
      <c r="ICI16" s="13">
        <f>'Orçamento Sintético'!IBZ19</f>
        <v>0</v>
      </c>
      <c r="ICJ16" s="29">
        <f t="shared" ref="ICJ16" si="1336">ICJ17</f>
        <v>168</v>
      </c>
      <c r="ICK16" s="11" t="s">
        <v>257</v>
      </c>
      <c r="ICL16" s="12">
        <f>'Orçamento Sintético'!ICC19</f>
        <v>0</v>
      </c>
      <c r="ICM16" s="13">
        <f>'Orçamento Sintético'!ICD19</f>
        <v>0</v>
      </c>
      <c r="ICN16" s="29">
        <f t="shared" ref="ICN16" si="1337">ICN17</f>
        <v>168</v>
      </c>
      <c r="ICO16" s="11" t="s">
        <v>257</v>
      </c>
      <c r="ICP16" s="12">
        <f>'Orçamento Sintético'!ICG19</f>
        <v>0</v>
      </c>
      <c r="ICQ16" s="13">
        <f>'Orçamento Sintético'!ICH19</f>
        <v>0</v>
      </c>
      <c r="ICR16" s="29">
        <f t="shared" ref="ICR16" si="1338">ICR17</f>
        <v>168</v>
      </c>
      <c r="ICS16" s="11" t="s">
        <v>257</v>
      </c>
      <c r="ICT16" s="12">
        <f>'Orçamento Sintético'!ICK19</f>
        <v>0</v>
      </c>
      <c r="ICU16" s="13">
        <f>'Orçamento Sintético'!ICL19</f>
        <v>0</v>
      </c>
      <c r="ICV16" s="29">
        <f t="shared" ref="ICV16" si="1339">ICV17</f>
        <v>168</v>
      </c>
      <c r="ICW16" s="11" t="s">
        <v>257</v>
      </c>
      <c r="ICX16" s="12">
        <f>'Orçamento Sintético'!ICO19</f>
        <v>0</v>
      </c>
      <c r="ICY16" s="13">
        <f>'Orçamento Sintético'!ICP19</f>
        <v>0</v>
      </c>
      <c r="ICZ16" s="29">
        <f t="shared" ref="ICZ16" si="1340">ICZ17</f>
        <v>168</v>
      </c>
      <c r="IDA16" s="11" t="s">
        <v>257</v>
      </c>
      <c r="IDB16" s="12">
        <f>'Orçamento Sintético'!ICS19</f>
        <v>0</v>
      </c>
      <c r="IDC16" s="13">
        <f>'Orçamento Sintético'!ICT19</f>
        <v>0</v>
      </c>
      <c r="IDD16" s="29">
        <f t="shared" ref="IDD16" si="1341">IDD17</f>
        <v>168</v>
      </c>
      <c r="IDE16" s="11" t="s">
        <v>257</v>
      </c>
      <c r="IDF16" s="12">
        <f>'Orçamento Sintético'!ICW19</f>
        <v>0</v>
      </c>
      <c r="IDG16" s="13">
        <f>'Orçamento Sintético'!ICX19</f>
        <v>0</v>
      </c>
      <c r="IDH16" s="29">
        <f t="shared" ref="IDH16" si="1342">IDH17</f>
        <v>168</v>
      </c>
      <c r="IDI16" s="11" t="s">
        <v>257</v>
      </c>
      <c r="IDJ16" s="12">
        <f>'Orçamento Sintético'!IDA19</f>
        <v>0</v>
      </c>
      <c r="IDK16" s="13">
        <f>'Orçamento Sintético'!IDB19</f>
        <v>0</v>
      </c>
      <c r="IDL16" s="29">
        <f t="shared" ref="IDL16" si="1343">IDL17</f>
        <v>168</v>
      </c>
      <c r="IDM16" s="11" t="s">
        <v>257</v>
      </c>
      <c r="IDN16" s="12">
        <f>'Orçamento Sintético'!IDE19</f>
        <v>0</v>
      </c>
      <c r="IDO16" s="13">
        <f>'Orçamento Sintético'!IDF19</f>
        <v>0</v>
      </c>
      <c r="IDP16" s="29">
        <f t="shared" ref="IDP16" si="1344">IDP17</f>
        <v>168</v>
      </c>
      <c r="IDQ16" s="11" t="s">
        <v>257</v>
      </c>
      <c r="IDR16" s="12">
        <f>'Orçamento Sintético'!IDI19</f>
        <v>0</v>
      </c>
      <c r="IDS16" s="13">
        <f>'Orçamento Sintético'!IDJ19</f>
        <v>0</v>
      </c>
      <c r="IDT16" s="29">
        <f t="shared" ref="IDT16" si="1345">IDT17</f>
        <v>168</v>
      </c>
      <c r="IDU16" s="11" t="s">
        <v>257</v>
      </c>
      <c r="IDV16" s="12">
        <f>'Orçamento Sintético'!IDM19</f>
        <v>0</v>
      </c>
      <c r="IDW16" s="13">
        <f>'Orçamento Sintético'!IDN19</f>
        <v>0</v>
      </c>
      <c r="IDX16" s="29">
        <f t="shared" ref="IDX16" si="1346">IDX17</f>
        <v>168</v>
      </c>
      <c r="IDY16" s="11" t="s">
        <v>257</v>
      </c>
      <c r="IDZ16" s="12">
        <f>'Orçamento Sintético'!IDQ19</f>
        <v>0</v>
      </c>
      <c r="IEA16" s="13">
        <f>'Orçamento Sintético'!IDR19</f>
        <v>0</v>
      </c>
      <c r="IEB16" s="29">
        <f t="shared" ref="IEB16" si="1347">IEB17</f>
        <v>168</v>
      </c>
      <c r="IEC16" s="11" t="s">
        <v>257</v>
      </c>
      <c r="IED16" s="12">
        <f>'Orçamento Sintético'!IDU19</f>
        <v>0</v>
      </c>
      <c r="IEE16" s="13">
        <f>'Orçamento Sintético'!IDV19</f>
        <v>0</v>
      </c>
      <c r="IEF16" s="29">
        <f t="shared" ref="IEF16" si="1348">IEF17</f>
        <v>168</v>
      </c>
      <c r="IEG16" s="11" t="s">
        <v>257</v>
      </c>
      <c r="IEH16" s="12">
        <f>'Orçamento Sintético'!IDY19</f>
        <v>0</v>
      </c>
      <c r="IEI16" s="13">
        <f>'Orçamento Sintético'!IDZ19</f>
        <v>0</v>
      </c>
      <c r="IEJ16" s="29">
        <f t="shared" ref="IEJ16" si="1349">IEJ17</f>
        <v>168</v>
      </c>
      <c r="IEK16" s="11" t="s">
        <v>257</v>
      </c>
      <c r="IEL16" s="12">
        <f>'Orçamento Sintético'!IEC19</f>
        <v>0</v>
      </c>
      <c r="IEM16" s="13">
        <f>'Orçamento Sintético'!IED19</f>
        <v>0</v>
      </c>
      <c r="IEN16" s="29">
        <f t="shared" ref="IEN16" si="1350">IEN17</f>
        <v>168</v>
      </c>
      <c r="IEO16" s="11" t="s">
        <v>257</v>
      </c>
      <c r="IEP16" s="12">
        <f>'Orçamento Sintético'!IEG19</f>
        <v>0</v>
      </c>
      <c r="IEQ16" s="13">
        <f>'Orçamento Sintético'!IEH19</f>
        <v>0</v>
      </c>
      <c r="IER16" s="29">
        <f t="shared" ref="IER16" si="1351">IER17</f>
        <v>168</v>
      </c>
      <c r="IES16" s="11" t="s">
        <v>257</v>
      </c>
      <c r="IET16" s="12">
        <f>'Orçamento Sintético'!IEK19</f>
        <v>0</v>
      </c>
      <c r="IEU16" s="13">
        <f>'Orçamento Sintético'!IEL19</f>
        <v>0</v>
      </c>
      <c r="IEV16" s="29">
        <f t="shared" ref="IEV16" si="1352">IEV17</f>
        <v>168</v>
      </c>
      <c r="IEW16" s="11" t="s">
        <v>257</v>
      </c>
      <c r="IEX16" s="12">
        <f>'Orçamento Sintético'!IEO19</f>
        <v>0</v>
      </c>
      <c r="IEY16" s="13">
        <f>'Orçamento Sintético'!IEP19</f>
        <v>0</v>
      </c>
      <c r="IEZ16" s="29">
        <f t="shared" ref="IEZ16" si="1353">IEZ17</f>
        <v>168</v>
      </c>
      <c r="IFA16" s="11" t="s">
        <v>257</v>
      </c>
      <c r="IFB16" s="12">
        <f>'Orçamento Sintético'!IES19</f>
        <v>0</v>
      </c>
      <c r="IFC16" s="13">
        <f>'Orçamento Sintético'!IET19</f>
        <v>0</v>
      </c>
      <c r="IFD16" s="29">
        <f t="shared" ref="IFD16" si="1354">IFD17</f>
        <v>168</v>
      </c>
      <c r="IFE16" s="11" t="s">
        <v>257</v>
      </c>
      <c r="IFF16" s="12">
        <f>'Orçamento Sintético'!IEW19</f>
        <v>0</v>
      </c>
      <c r="IFG16" s="13">
        <f>'Orçamento Sintético'!IEX19</f>
        <v>0</v>
      </c>
      <c r="IFH16" s="29">
        <f t="shared" ref="IFH16" si="1355">IFH17</f>
        <v>168</v>
      </c>
      <c r="IFI16" s="11" t="s">
        <v>257</v>
      </c>
      <c r="IFJ16" s="12">
        <f>'Orçamento Sintético'!IFA19</f>
        <v>0</v>
      </c>
      <c r="IFK16" s="13">
        <f>'Orçamento Sintético'!IFB19</f>
        <v>0</v>
      </c>
      <c r="IFL16" s="29">
        <f t="shared" ref="IFL16" si="1356">IFL17</f>
        <v>168</v>
      </c>
      <c r="IFM16" s="11" t="s">
        <v>257</v>
      </c>
      <c r="IFN16" s="12">
        <f>'Orçamento Sintético'!IFE19</f>
        <v>0</v>
      </c>
      <c r="IFO16" s="13">
        <f>'Orçamento Sintético'!IFF19</f>
        <v>0</v>
      </c>
      <c r="IFP16" s="29">
        <f t="shared" ref="IFP16" si="1357">IFP17</f>
        <v>168</v>
      </c>
      <c r="IFQ16" s="11" t="s">
        <v>257</v>
      </c>
      <c r="IFR16" s="12">
        <f>'Orçamento Sintético'!IFI19</f>
        <v>0</v>
      </c>
      <c r="IFS16" s="13">
        <f>'Orçamento Sintético'!IFJ19</f>
        <v>0</v>
      </c>
      <c r="IFT16" s="29">
        <f t="shared" ref="IFT16" si="1358">IFT17</f>
        <v>168</v>
      </c>
      <c r="IFU16" s="11" t="s">
        <v>257</v>
      </c>
      <c r="IFV16" s="12">
        <f>'Orçamento Sintético'!IFM19</f>
        <v>0</v>
      </c>
      <c r="IFW16" s="13">
        <f>'Orçamento Sintético'!IFN19</f>
        <v>0</v>
      </c>
      <c r="IFX16" s="29">
        <f t="shared" ref="IFX16" si="1359">IFX17</f>
        <v>168</v>
      </c>
      <c r="IFY16" s="11" t="s">
        <v>257</v>
      </c>
      <c r="IFZ16" s="12">
        <f>'Orçamento Sintético'!IFQ19</f>
        <v>0</v>
      </c>
      <c r="IGA16" s="13">
        <f>'Orçamento Sintético'!IFR19</f>
        <v>0</v>
      </c>
      <c r="IGB16" s="29">
        <f t="shared" ref="IGB16" si="1360">IGB17</f>
        <v>168</v>
      </c>
      <c r="IGC16" s="11" t="s">
        <v>257</v>
      </c>
      <c r="IGD16" s="12">
        <f>'Orçamento Sintético'!IFU19</f>
        <v>0</v>
      </c>
      <c r="IGE16" s="13">
        <f>'Orçamento Sintético'!IFV19</f>
        <v>0</v>
      </c>
      <c r="IGF16" s="29">
        <f t="shared" ref="IGF16" si="1361">IGF17</f>
        <v>168</v>
      </c>
      <c r="IGG16" s="11" t="s">
        <v>257</v>
      </c>
      <c r="IGH16" s="12">
        <f>'Orçamento Sintético'!IFY19</f>
        <v>0</v>
      </c>
      <c r="IGI16" s="13">
        <f>'Orçamento Sintético'!IFZ19</f>
        <v>0</v>
      </c>
      <c r="IGJ16" s="29">
        <f t="shared" ref="IGJ16" si="1362">IGJ17</f>
        <v>168</v>
      </c>
      <c r="IGK16" s="11" t="s">
        <v>257</v>
      </c>
      <c r="IGL16" s="12">
        <f>'Orçamento Sintético'!IGC19</f>
        <v>0</v>
      </c>
      <c r="IGM16" s="13">
        <f>'Orçamento Sintético'!IGD19</f>
        <v>0</v>
      </c>
      <c r="IGN16" s="29">
        <f t="shared" ref="IGN16" si="1363">IGN17</f>
        <v>168</v>
      </c>
      <c r="IGO16" s="11" t="s">
        <v>257</v>
      </c>
      <c r="IGP16" s="12">
        <f>'Orçamento Sintético'!IGG19</f>
        <v>0</v>
      </c>
      <c r="IGQ16" s="13">
        <f>'Orçamento Sintético'!IGH19</f>
        <v>0</v>
      </c>
      <c r="IGR16" s="29">
        <f t="shared" ref="IGR16" si="1364">IGR17</f>
        <v>168</v>
      </c>
      <c r="IGS16" s="11" t="s">
        <v>257</v>
      </c>
      <c r="IGT16" s="12">
        <f>'Orçamento Sintético'!IGK19</f>
        <v>0</v>
      </c>
      <c r="IGU16" s="13">
        <f>'Orçamento Sintético'!IGL19</f>
        <v>0</v>
      </c>
      <c r="IGV16" s="29">
        <f t="shared" ref="IGV16" si="1365">IGV17</f>
        <v>168</v>
      </c>
      <c r="IGW16" s="11" t="s">
        <v>257</v>
      </c>
      <c r="IGX16" s="12">
        <f>'Orçamento Sintético'!IGO19</f>
        <v>0</v>
      </c>
      <c r="IGY16" s="13">
        <f>'Orçamento Sintético'!IGP19</f>
        <v>0</v>
      </c>
      <c r="IGZ16" s="29">
        <f t="shared" ref="IGZ16" si="1366">IGZ17</f>
        <v>168</v>
      </c>
      <c r="IHA16" s="11" t="s">
        <v>257</v>
      </c>
      <c r="IHB16" s="12">
        <f>'Orçamento Sintético'!IGS19</f>
        <v>0</v>
      </c>
      <c r="IHC16" s="13">
        <f>'Orçamento Sintético'!IGT19</f>
        <v>0</v>
      </c>
      <c r="IHD16" s="29">
        <f t="shared" ref="IHD16" si="1367">IHD17</f>
        <v>168</v>
      </c>
      <c r="IHE16" s="11" t="s">
        <v>257</v>
      </c>
      <c r="IHF16" s="12">
        <f>'Orçamento Sintético'!IGW19</f>
        <v>0</v>
      </c>
      <c r="IHG16" s="13">
        <f>'Orçamento Sintético'!IGX19</f>
        <v>0</v>
      </c>
      <c r="IHH16" s="29">
        <f t="shared" ref="IHH16" si="1368">IHH17</f>
        <v>168</v>
      </c>
      <c r="IHI16" s="11" t="s">
        <v>257</v>
      </c>
      <c r="IHJ16" s="12">
        <f>'Orçamento Sintético'!IHA19</f>
        <v>0</v>
      </c>
      <c r="IHK16" s="13">
        <f>'Orçamento Sintético'!IHB19</f>
        <v>0</v>
      </c>
      <c r="IHL16" s="29">
        <f t="shared" ref="IHL16" si="1369">IHL17</f>
        <v>168</v>
      </c>
      <c r="IHM16" s="11" t="s">
        <v>257</v>
      </c>
      <c r="IHN16" s="12">
        <f>'Orçamento Sintético'!IHE19</f>
        <v>0</v>
      </c>
      <c r="IHO16" s="13">
        <f>'Orçamento Sintético'!IHF19</f>
        <v>0</v>
      </c>
      <c r="IHP16" s="29">
        <f t="shared" ref="IHP16" si="1370">IHP17</f>
        <v>168</v>
      </c>
      <c r="IHQ16" s="11" t="s">
        <v>257</v>
      </c>
      <c r="IHR16" s="12">
        <f>'Orçamento Sintético'!IHI19</f>
        <v>0</v>
      </c>
      <c r="IHS16" s="13">
        <f>'Orçamento Sintético'!IHJ19</f>
        <v>0</v>
      </c>
      <c r="IHT16" s="29">
        <f t="shared" ref="IHT16" si="1371">IHT17</f>
        <v>168</v>
      </c>
      <c r="IHU16" s="11" t="s">
        <v>257</v>
      </c>
      <c r="IHV16" s="12">
        <f>'Orçamento Sintético'!IHM19</f>
        <v>0</v>
      </c>
      <c r="IHW16" s="13">
        <f>'Orçamento Sintético'!IHN19</f>
        <v>0</v>
      </c>
      <c r="IHX16" s="29">
        <f t="shared" ref="IHX16" si="1372">IHX17</f>
        <v>168</v>
      </c>
      <c r="IHY16" s="11" t="s">
        <v>257</v>
      </c>
      <c r="IHZ16" s="12">
        <f>'Orçamento Sintético'!IHQ19</f>
        <v>0</v>
      </c>
      <c r="IIA16" s="13">
        <f>'Orçamento Sintético'!IHR19</f>
        <v>0</v>
      </c>
      <c r="IIB16" s="29">
        <f t="shared" ref="IIB16" si="1373">IIB17</f>
        <v>168</v>
      </c>
      <c r="IIC16" s="11" t="s">
        <v>257</v>
      </c>
      <c r="IID16" s="12">
        <f>'Orçamento Sintético'!IHU19</f>
        <v>0</v>
      </c>
      <c r="IIE16" s="13">
        <f>'Orçamento Sintético'!IHV19</f>
        <v>0</v>
      </c>
      <c r="IIF16" s="29">
        <f t="shared" ref="IIF16" si="1374">IIF17</f>
        <v>168</v>
      </c>
      <c r="IIG16" s="11" t="s">
        <v>257</v>
      </c>
      <c r="IIH16" s="12">
        <f>'Orçamento Sintético'!IHY19</f>
        <v>0</v>
      </c>
      <c r="III16" s="13">
        <f>'Orçamento Sintético'!IHZ19</f>
        <v>0</v>
      </c>
      <c r="IIJ16" s="29">
        <f t="shared" ref="IIJ16" si="1375">IIJ17</f>
        <v>168</v>
      </c>
      <c r="IIK16" s="11" t="s">
        <v>257</v>
      </c>
      <c r="IIL16" s="12">
        <f>'Orçamento Sintético'!IIC19</f>
        <v>0</v>
      </c>
      <c r="IIM16" s="13">
        <f>'Orçamento Sintético'!IID19</f>
        <v>0</v>
      </c>
      <c r="IIN16" s="29">
        <f t="shared" ref="IIN16" si="1376">IIN17</f>
        <v>168</v>
      </c>
      <c r="IIO16" s="11" t="s">
        <v>257</v>
      </c>
      <c r="IIP16" s="12">
        <f>'Orçamento Sintético'!IIG19</f>
        <v>0</v>
      </c>
      <c r="IIQ16" s="13">
        <f>'Orçamento Sintético'!IIH19</f>
        <v>0</v>
      </c>
      <c r="IIR16" s="29">
        <f t="shared" ref="IIR16" si="1377">IIR17</f>
        <v>168</v>
      </c>
      <c r="IIS16" s="11" t="s">
        <v>257</v>
      </c>
      <c r="IIT16" s="12">
        <f>'Orçamento Sintético'!IIK19</f>
        <v>0</v>
      </c>
      <c r="IIU16" s="13">
        <f>'Orçamento Sintético'!IIL19</f>
        <v>0</v>
      </c>
      <c r="IIV16" s="29">
        <f t="shared" ref="IIV16" si="1378">IIV17</f>
        <v>168</v>
      </c>
      <c r="IIW16" s="11" t="s">
        <v>257</v>
      </c>
      <c r="IIX16" s="12">
        <f>'Orçamento Sintético'!IIO19</f>
        <v>0</v>
      </c>
      <c r="IIY16" s="13">
        <f>'Orçamento Sintético'!IIP19</f>
        <v>0</v>
      </c>
      <c r="IIZ16" s="29">
        <f t="shared" ref="IIZ16" si="1379">IIZ17</f>
        <v>168</v>
      </c>
      <c r="IJA16" s="11" t="s">
        <v>257</v>
      </c>
      <c r="IJB16" s="12">
        <f>'Orçamento Sintético'!IIS19</f>
        <v>0</v>
      </c>
      <c r="IJC16" s="13">
        <f>'Orçamento Sintético'!IIT19</f>
        <v>0</v>
      </c>
      <c r="IJD16" s="29">
        <f t="shared" ref="IJD16" si="1380">IJD17</f>
        <v>168</v>
      </c>
      <c r="IJE16" s="11" t="s">
        <v>257</v>
      </c>
      <c r="IJF16" s="12">
        <f>'Orçamento Sintético'!IIW19</f>
        <v>0</v>
      </c>
      <c r="IJG16" s="13">
        <f>'Orçamento Sintético'!IIX19</f>
        <v>0</v>
      </c>
      <c r="IJH16" s="29">
        <f t="shared" ref="IJH16" si="1381">IJH17</f>
        <v>168</v>
      </c>
      <c r="IJI16" s="11" t="s">
        <v>257</v>
      </c>
      <c r="IJJ16" s="12">
        <f>'Orçamento Sintético'!IJA19</f>
        <v>0</v>
      </c>
      <c r="IJK16" s="13">
        <f>'Orçamento Sintético'!IJB19</f>
        <v>0</v>
      </c>
      <c r="IJL16" s="29">
        <f t="shared" ref="IJL16" si="1382">IJL17</f>
        <v>168</v>
      </c>
      <c r="IJM16" s="11" t="s">
        <v>257</v>
      </c>
      <c r="IJN16" s="12">
        <f>'Orçamento Sintético'!IJE19</f>
        <v>0</v>
      </c>
      <c r="IJO16" s="13">
        <f>'Orçamento Sintético'!IJF19</f>
        <v>0</v>
      </c>
      <c r="IJP16" s="29">
        <f t="shared" ref="IJP16" si="1383">IJP17</f>
        <v>168</v>
      </c>
      <c r="IJQ16" s="11" t="s">
        <v>257</v>
      </c>
      <c r="IJR16" s="12">
        <f>'Orçamento Sintético'!IJI19</f>
        <v>0</v>
      </c>
      <c r="IJS16" s="13">
        <f>'Orçamento Sintético'!IJJ19</f>
        <v>0</v>
      </c>
      <c r="IJT16" s="29">
        <f t="shared" ref="IJT16" si="1384">IJT17</f>
        <v>168</v>
      </c>
      <c r="IJU16" s="11" t="s">
        <v>257</v>
      </c>
      <c r="IJV16" s="12">
        <f>'Orçamento Sintético'!IJM19</f>
        <v>0</v>
      </c>
      <c r="IJW16" s="13">
        <f>'Orçamento Sintético'!IJN19</f>
        <v>0</v>
      </c>
      <c r="IJX16" s="29">
        <f t="shared" ref="IJX16" si="1385">IJX17</f>
        <v>168</v>
      </c>
      <c r="IJY16" s="11" t="s">
        <v>257</v>
      </c>
      <c r="IJZ16" s="12">
        <f>'Orçamento Sintético'!IJQ19</f>
        <v>0</v>
      </c>
      <c r="IKA16" s="13">
        <f>'Orçamento Sintético'!IJR19</f>
        <v>0</v>
      </c>
      <c r="IKB16" s="29">
        <f t="shared" ref="IKB16" si="1386">IKB17</f>
        <v>168</v>
      </c>
      <c r="IKC16" s="11" t="s">
        <v>257</v>
      </c>
      <c r="IKD16" s="12">
        <f>'Orçamento Sintético'!IJU19</f>
        <v>0</v>
      </c>
      <c r="IKE16" s="13">
        <f>'Orçamento Sintético'!IJV19</f>
        <v>0</v>
      </c>
      <c r="IKF16" s="29">
        <f t="shared" ref="IKF16" si="1387">IKF17</f>
        <v>168</v>
      </c>
      <c r="IKG16" s="11" t="s">
        <v>257</v>
      </c>
      <c r="IKH16" s="12">
        <f>'Orçamento Sintético'!IJY19</f>
        <v>0</v>
      </c>
      <c r="IKI16" s="13">
        <f>'Orçamento Sintético'!IJZ19</f>
        <v>0</v>
      </c>
      <c r="IKJ16" s="29">
        <f t="shared" ref="IKJ16" si="1388">IKJ17</f>
        <v>168</v>
      </c>
      <c r="IKK16" s="11" t="s">
        <v>257</v>
      </c>
      <c r="IKL16" s="12">
        <f>'Orçamento Sintético'!IKC19</f>
        <v>0</v>
      </c>
      <c r="IKM16" s="13">
        <f>'Orçamento Sintético'!IKD19</f>
        <v>0</v>
      </c>
      <c r="IKN16" s="29">
        <f t="shared" ref="IKN16" si="1389">IKN17</f>
        <v>168</v>
      </c>
      <c r="IKO16" s="11" t="s">
        <v>257</v>
      </c>
      <c r="IKP16" s="12">
        <f>'Orçamento Sintético'!IKG19</f>
        <v>0</v>
      </c>
      <c r="IKQ16" s="13">
        <f>'Orçamento Sintético'!IKH19</f>
        <v>0</v>
      </c>
      <c r="IKR16" s="29">
        <f t="shared" ref="IKR16" si="1390">IKR17</f>
        <v>168</v>
      </c>
      <c r="IKS16" s="11" t="s">
        <v>257</v>
      </c>
      <c r="IKT16" s="12">
        <f>'Orçamento Sintético'!IKK19</f>
        <v>0</v>
      </c>
      <c r="IKU16" s="13">
        <f>'Orçamento Sintético'!IKL19</f>
        <v>0</v>
      </c>
      <c r="IKV16" s="29">
        <f t="shared" ref="IKV16" si="1391">IKV17</f>
        <v>168</v>
      </c>
      <c r="IKW16" s="11" t="s">
        <v>257</v>
      </c>
      <c r="IKX16" s="12">
        <f>'Orçamento Sintético'!IKO19</f>
        <v>0</v>
      </c>
      <c r="IKY16" s="13">
        <f>'Orçamento Sintético'!IKP19</f>
        <v>0</v>
      </c>
      <c r="IKZ16" s="29">
        <f t="shared" ref="IKZ16" si="1392">IKZ17</f>
        <v>168</v>
      </c>
      <c r="ILA16" s="11" t="s">
        <v>257</v>
      </c>
      <c r="ILB16" s="12">
        <f>'Orçamento Sintético'!IKS19</f>
        <v>0</v>
      </c>
      <c r="ILC16" s="13">
        <f>'Orçamento Sintético'!IKT19</f>
        <v>0</v>
      </c>
      <c r="ILD16" s="29">
        <f t="shared" ref="ILD16" si="1393">ILD17</f>
        <v>168</v>
      </c>
      <c r="ILE16" s="11" t="s">
        <v>257</v>
      </c>
      <c r="ILF16" s="12">
        <f>'Orçamento Sintético'!IKW19</f>
        <v>0</v>
      </c>
      <c r="ILG16" s="13">
        <f>'Orçamento Sintético'!IKX19</f>
        <v>0</v>
      </c>
      <c r="ILH16" s="29">
        <f t="shared" ref="ILH16" si="1394">ILH17</f>
        <v>168</v>
      </c>
      <c r="ILI16" s="11" t="s">
        <v>257</v>
      </c>
      <c r="ILJ16" s="12">
        <f>'Orçamento Sintético'!ILA19</f>
        <v>0</v>
      </c>
      <c r="ILK16" s="13">
        <f>'Orçamento Sintético'!ILB19</f>
        <v>0</v>
      </c>
      <c r="ILL16" s="29">
        <f t="shared" ref="ILL16" si="1395">ILL17</f>
        <v>168</v>
      </c>
      <c r="ILM16" s="11" t="s">
        <v>257</v>
      </c>
      <c r="ILN16" s="12">
        <f>'Orçamento Sintético'!ILE19</f>
        <v>0</v>
      </c>
      <c r="ILO16" s="13">
        <f>'Orçamento Sintético'!ILF19</f>
        <v>0</v>
      </c>
      <c r="ILP16" s="29">
        <f t="shared" ref="ILP16" si="1396">ILP17</f>
        <v>168</v>
      </c>
      <c r="ILQ16" s="11" t="s">
        <v>257</v>
      </c>
      <c r="ILR16" s="12">
        <f>'Orçamento Sintético'!ILI19</f>
        <v>0</v>
      </c>
      <c r="ILS16" s="13">
        <f>'Orçamento Sintético'!ILJ19</f>
        <v>0</v>
      </c>
      <c r="ILT16" s="29">
        <f t="shared" ref="ILT16" si="1397">ILT17</f>
        <v>168</v>
      </c>
      <c r="ILU16" s="11" t="s">
        <v>257</v>
      </c>
      <c r="ILV16" s="12">
        <f>'Orçamento Sintético'!ILM19</f>
        <v>0</v>
      </c>
      <c r="ILW16" s="13">
        <f>'Orçamento Sintético'!ILN19</f>
        <v>0</v>
      </c>
      <c r="ILX16" s="29">
        <f t="shared" ref="ILX16" si="1398">ILX17</f>
        <v>168</v>
      </c>
      <c r="ILY16" s="11" t="s">
        <v>257</v>
      </c>
      <c r="ILZ16" s="12">
        <f>'Orçamento Sintético'!ILQ19</f>
        <v>0</v>
      </c>
      <c r="IMA16" s="13">
        <f>'Orçamento Sintético'!ILR19</f>
        <v>0</v>
      </c>
      <c r="IMB16" s="29">
        <f t="shared" ref="IMB16" si="1399">IMB17</f>
        <v>168</v>
      </c>
      <c r="IMC16" s="11" t="s">
        <v>257</v>
      </c>
      <c r="IMD16" s="12">
        <f>'Orçamento Sintético'!ILU19</f>
        <v>0</v>
      </c>
      <c r="IME16" s="13">
        <f>'Orçamento Sintético'!ILV19</f>
        <v>0</v>
      </c>
      <c r="IMF16" s="29">
        <f t="shared" ref="IMF16" si="1400">IMF17</f>
        <v>168</v>
      </c>
      <c r="IMG16" s="11" t="s">
        <v>257</v>
      </c>
      <c r="IMH16" s="12">
        <f>'Orçamento Sintético'!ILY19</f>
        <v>0</v>
      </c>
      <c r="IMI16" s="13">
        <f>'Orçamento Sintético'!ILZ19</f>
        <v>0</v>
      </c>
      <c r="IMJ16" s="29">
        <f t="shared" ref="IMJ16" si="1401">IMJ17</f>
        <v>168</v>
      </c>
      <c r="IMK16" s="11" t="s">
        <v>257</v>
      </c>
      <c r="IML16" s="12">
        <f>'Orçamento Sintético'!IMC19</f>
        <v>0</v>
      </c>
      <c r="IMM16" s="13">
        <f>'Orçamento Sintético'!IMD19</f>
        <v>0</v>
      </c>
      <c r="IMN16" s="29">
        <f t="shared" ref="IMN16" si="1402">IMN17</f>
        <v>168</v>
      </c>
      <c r="IMO16" s="11" t="s">
        <v>257</v>
      </c>
      <c r="IMP16" s="12">
        <f>'Orçamento Sintético'!IMG19</f>
        <v>0</v>
      </c>
      <c r="IMQ16" s="13">
        <f>'Orçamento Sintético'!IMH19</f>
        <v>0</v>
      </c>
      <c r="IMR16" s="29">
        <f t="shared" ref="IMR16" si="1403">IMR17</f>
        <v>168</v>
      </c>
      <c r="IMS16" s="11" t="s">
        <v>257</v>
      </c>
      <c r="IMT16" s="12">
        <f>'Orçamento Sintético'!IMK19</f>
        <v>0</v>
      </c>
      <c r="IMU16" s="13">
        <f>'Orçamento Sintético'!IML19</f>
        <v>0</v>
      </c>
      <c r="IMV16" s="29">
        <f t="shared" ref="IMV16" si="1404">IMV17</f>
        <v>168</v>
      </c>
      <c r="IMW16" s="11" t="s">
        <v>257</v>
      </c>
      <c r="IMX16" s="12">
        <f>'Orçamento Sintético'!IMO19</f>
        <v>0</v>
      </c>
      <c r="IMY16" s="13">
        <f>'Orçamento Sintético'!IMP19</f>
        <v>0</v>
      </c>
      <c r="IMZ16" s="29">
        <f t="shared" ref="IMZ16" si="1405">IMZ17</f>
        <v>168</v>
      </c>
      <c r="INA16" s="11" t="s">
        <v>257</v>
      </c>
      <c r="INB16" s="12">
        <f>'Orçamento Sintético'!IMS19</f>
        <v>0</v>
      </c>
      <c r="INC16" s="13">
        <f>'Orçamento Sintético'!IMT19</f>
        <v>0</v>
      </c>
      <c r="IND16" s="29">
        <f t="shared" ref="IND16" si="1406">IND17</f>
        <v>168</v>
      </c>
      <c r="INE16" s="11" t="s">
        <v>257</v>
      </c>
      <c r="INF16" s="12">
        <f>'Orçamento Sintético'!IMW19</f>
        <v>0</v>
      </c>
      <c r="ING16" s="13">
        <f>'Orçamento Sintético'!IMX19</f>
        <v>0</v>
      </c>
      <c r="INH16" s="29">
        <f t="shared" ref="INH16" si="1407">INH17</f>
        <v>168</v>
      </c>
      <c r="INI16" s="11" t="s">
        <v>257</v>
      </c>
      <c r="INJ16" s="12">
        <f>'Orçamento Sintético'!INA19</f>
        <v>0</v>
      </c>
      <c r="INK16" s="13">
        <f>'Orçamento Sintético'!INB19</f>
        <v>0</v>
      </c>
      <c r="INL16" s="29">
        <f t="shared" ref="INL16" si="1408">INL17</f>
        <v>168</v>
      </c>
      <c r="INM16" s="11" t="s">
        <v>257</v>
      </c>
      <c r="INN16" s="12">
        <f>'Orçamento Sintético'!INE19</f>
        <v>0</v>
      </c>
      <c r="INO16" s="13">
        <f>'Orçamento Sintético'!INF19</f>
        <v>0</v>
      </c>
      <c r="INP16" s="29">
        <f t="shared" ref="INP16" si="1409">INP17</f>
        <v>168</v>
      </c>
      <c r="INQ16" s="11" t="s">
        <v>257</v>
      </c>
      <c r="INR16" s="12">
        <f>'Orçamento Sintético'!INI19</f>
        <v>0</v>
      </c>
      <c r="INS16" s="13">
        <f>'Orçamento Sintético'!INJ19</f>
        <v>0</v>
      </c>
      <c r="INT16" s="29">
        <f t="shared" ref="INT16" si="1410">INT17</f>
        <v>168</v>
      </c>
      <c r="INU16" s="11" t="s">
        <v>257</v>
      </c>
      <c r="INV16" s="12">
        <f>'Orçamento Sintético'!INM19</f>
        <v>0</v>
      </c>
      <c r="INW16" s="13">
        <f>'Orçamento Sintético'!INN19</f>
        <v>0</v>
      </c>
      <c r="INX16" s="29">
        <f t="shared" ref="INX16" si="1411">INX17</f>
        <v>168</v>
      </c>
      <c r="INY16" s="11" t="s">
        <v>257</v>
      </c>
      <c r="INZ16" s="12">
        <f>'Orçamento Sintético'!INQ19</f>
        <v>0</v>
      </c>
      <c r="IOA16" s="13">
        <f>'Orçamento Sintético'!INR19</f>
        <v>0</v>
      </c>
      <c r="IOB16" s="29">
        <f t="shared" ref="IOB16" si="1412">IOB17</f>
        <v>168</v>
      </c>
      <c r="IOC16" s="11" t="s">
        <v>257</v>
      </c>
      <c r="IOD16" s="12">
        <f>'Orçamento Sintético'!INU19</f>
        <v>0</v>
      </c>
      <c r="IOE16" s="13">
        <f>'Orçamento Sintético'!INV19</f>
        <v>0</v>
      </c>
      <c r="IOF16" s="29">
        <f t="shared" ref="IOF16" si="1413">IOF17</f>
        <v>168</v>
      </c>
      <c r="IOG16" s="11" t="s">
        <v>257</v>
      </c>
      <c r="IOH16" s="12">
        <f>'Orçamento Sintético'!INY19</f>
        <v>0</v>
      </c>
      <c r="IOI16" s="13">
        <f>'Orçamento Sintético'!INZ19</f>
        <v>0</v>
      </c>
      <c r="IOJ16" s="29">
        <f t="shared" ref="IOJ16" si="1414">IOJ17</f>
        <v>168</v>
      </c>
      <c r="IOK16" s="11" t="s">
        <v>257</v>
      </c>
      <c r="IOL16" s="12">
        <f>'Orçamento Sintético'!IOC19</f>
        <v>0</v>
      </c>
      <c r="IOM16" s="13">
        <f>'Orçamento Sintético'!IOD19</f>
        <v>0</v>
      </c>
      <c r="ION16" s="29">
        <f t="shared" ref="ION16" si="1415">ION17</f>
        <v>168</v>
      </c>
      <c r="IOO16" s="11" t="s">
        <v>257</v>
      </c>
      <c r="IOP16" s="12">
        <f>'Orçamento Sintético'!IOG19</f>
        <v>0</v>
      </c>
      <c r="IOQ16" s="13">
        <f>'Orçamento Sintético'!IOH19</f>
        <v>0</v>
      </c>
      <c r="IOR16" s="29">
        <f t="shared" ref="IOR16" si="1416">IOR17</f>
        <v>168</v>
      </c>
      <c r="IOS16" s="11" t="s">
        <v>257</v>
      </c>
      <c r="IOT16" s="12">
        <f>'Orçamento Sintético'!IOK19</f>
        <v>0</v>
      </c>
      <c r="IOU16" s="13">
        <f>'Orçamento Sintético'!IOL19</f>
        <v>0</v>
      </c>
      <c r="IOV16" s="29">
        <f t="shared" ref="IOV16" si="1417">IOV17</f>
        <v>168</v>
      </c>
      <c r="IOW16" s="11" t="s">
        <v>257</v>
      </c>
      <c r="IOX16" s="12">
        <f>'Orçamento Sintético'!IOO19</f>
        <v>0</v>
      </c>
      <c r="IOY16" s="13">
        <f>'Orçamento Sintético'!IOP19</f>
        <v>0</v>
      </c>
      <c r="IOZ16" s="29">
        <f t="shared" ref="IOZ16" si="1418">IOZ17</f>
        <v>168</v>
      </c>
      <c r="IPA16" s="11" t="s">
        <v>257</v>
      </c>
      <c r="IPB16" s="12">
        <f>'Orçamento Sintético'!IOS19</f>
        <v>0</v>
      </c>
      <c r="IPC16" s="13">
        <f>'Orçamento Sintético'!IOT19</f>
        <v>0</v>
      </c>
      <c r="IPD16" s="29">
        <f t="shared" ref="IPD16" si="1419">IPD17</f>
        <v>168</v>
      </c>
      <c r="IPE16" s="11" t="s">
        <v>257</v>
      </c>
      <c r="IPF16" s="12">
        <f>'Orçamento Sintético'!IOW19</f>
        <v>0</v>
      </c>
      <c r="IPG16" s="13">
        <f>'Orçamento Sintético'!IOX19</f>
        <v>0</v>
      </c>
      <c r="IPH16" s="29">
        <f t="shared" ref="IPH16" si="1420">IPH17</f>
        <v>168</v>
      </c>
      <c r="IPI16" s="11" t="s">
        <v>257</v>
      </c>
      <c r="IPJ16" s="12">
        <f>'Orçamento Sintético'!IPA19</f>
        <v>0</v>
      </c>
      <c r="IPK16" s="13">
        <f>'Orçamento Sintético'!IPB19</f>
        <v>0</v>
      </c>
      <c r="IPL16" s="29">
        <f t="shared" ref="IPL16" si="1421">IPL17</f>
        <v>168</v>
      </c>
      <c r="IPM16" s="11" t="s">
        <v>257</v>
      </c>
      <c r="IPN16" s="12">
        <f>'Orçamento Sintético'!IPE19</f>
        <v>0</v>
      </c>
      <c r="IPO16" s="13">
        <f>'Orçamento Sintético'!IPF19</f>
        <v>0</v>
      </c>
      <c r="IPP16" s="29">
        <f t="shared" ref="IPP16" si="1422">IPP17</f>
        <v>168</v>
      </c>
      <c r="IPQ16" s="11" t="s">
        <v>257</v>
      </c>
      <c r="IPR16" s="12">
        <f>'Orçamento Sintético'!IPI19</f>
        <v>0</v>
      </c>
      <c r="IPS16" s="13">
        <f>'Orçamento Sintético'!IPJ19</f>
        <v>0</v>
      </c>
      <c r="IPT16" s="29">
        <f t="shared" ref="IPT16" si="1423">IPT17</f>
        <v>168</v>
      </c>
      <c r="IPU16" s="11" t="s">
        <v>257</v>
      </c>
      <c r="IPV16" s="12">
        <f>'Orçamento Sintético'!IPM19</f>
        <v>0</v>
      </c>
      <c r="IPW16" s="13">
        <f>'Orçamento Sintético'!IPN19</f>
        <v>0</v>
      </c>
      <c r="IPX16" s="29">
        <f t="shared" ref="IPX16" si="1424">IPX17</f>
        <v>168</v>
      </c>
      <c r="IPY16" s="11" t="s">
        <v>257</v>
      </c>
      <c r="IPZ16" s="12">
        <f>'Orçamento Sintético'!IPQ19</f>
        <v>0</v>
      </c>
      <c r="IQA16" s="13">
        <f>'Orçamento Sintético'!IPR19</f>
        <v>0</v>
      </c>
      <c r="IQB16" s="29">
        <f t="shared" ref="IQB16" si="1425">IQB17</f>
        <v>168</v>
      </c>
      <c r="IQC16" s="11" t="s">
        <v>257</v>
      </c>
      <c r="IQD16" s="12">
        <f>'Orçamento Sintético'!IPU19</f>
        <v>0</v>
      </c>
      <c r="IQE16" s="13">
        <f>'Orçamento Sintético'!IPV19</f>
        <v>0</v>
      </c>
      <c r="IQF16" s="29">
        <f t="shared" ref="IQF16" si="1426">IQF17</f>
        <v>168</v>
      </c>
      <c r="IQG16" s="11" t="s">
        <v>257</v>
      </c>
      <c r="IQH16" s="12">
        <f>'Orçamento Sintético'!IPY19</f>
        <v>0</v>
      </c>
      <c r="IQI16" s="13">
        <f>'Orçamento Sintético'!IPZ19</f>
        <v>0</v>
      </c>
      <c r="IQJ16" s="29">
        <f t="shared" ref="IQJ16" si="1427">IQJ17</f>
        <v>168</v>
      </c>
      <c r="IQK16" s="11" t="s">
        <v>257</v>
      </c>
      <c r="IQL16" s="12">
        <f>'Orçamento Sintético'!IQC19</f>
        <v>0</v>
      </c>
      <c r="IQM16" s="13">
        <f>'Orçamento Sintético'!IQD19</f>
        <v>0</v>
      </c>
      <c r="IQN16" s="29">
        <f t="shared" ref="IQN16" si="1428">IQN17</f>
        <v>168</v>
      </c>
      <c r="IQO16" s="11" t="s">
        <v>257</v>
      </c>
      <c r="IQP16" s="12">
        <f>'Orçamento Sintético'!IQG19</f>
        <v>0</v>
      </c>
      <c r="IQQ16" s="13">
        <f>'Orçamento Sintético'!IQH19</f>
        <v>0</v>
      </c>
      <c r="IQR16" s="29">
        <f t="shared" ref="IQR16" si="1429">IQR17</f>
        <v>168</v>
      </c>
      <c r="IQS16" s="11" t="s">
        <v>257</v>
      </c>
      <c r="IQT16" s="12">
        <f>'Orçamento Sintético'!IQK19</f>
        <v>0</v>
      </c>
      <c r="IQU16" s="13">
        <f>'Orçamento Sintético'!IQL19</f>
        <v>0</v>
      </c>
      <c r="IQV16" s="29">
        <f t="shared" ref="IQV16" si="1430">IQV17</f>
        <v>168</v>
      </c>
      <c r="IQW16" s="11" t="s">
        <v>257</v>
      </c>
      <c r="IQX16" s="12">
        <f>'Orçamento Sintético'!IQO19</f>
        <v>0</v>
      </c>
      <c r="IQY16" s="13">
        <f>'Orçamento Sintético'!IQP19</f>
        <v>0</v>
      </c>
      <c r="IQZ16" s="29">
        <f t="shared" ref="IQZ16" si="1431">IQZ17</f>
        <v>168</v>
      </c>
      <c r="IRA16" s="11" t="s">
        <v>257</v>
      </c>
      <c r="IRB16" s="12">
        <f>'Orçamento Sintético'!IQS19</f>
        <v>0</v>
      </c>
      <c r="IRC16" s="13">
        <f>'Orçamento Sintético'!IQT19</f>
        <v>0</v>
      </c>
      <c r="IRD16" s="29">
        <f t="shared" ref="IRD16" si="1432">IRD17</f>
        <v>168</v>
      </c>
      <c r="IRE16" s="11" t="s">
        <v>257</v>
      </c>
      <c r="IRF16" s="12">
        <f>'Orçamento Sintético'!IQW19</f>
        <v>0</v>
      </c>
      <c r="IRG16" s="13">
        <f>'Orçamento Sintético'!IQX19</f>
        <v>0</v>
      </c>
      <c r="IRH16" s="29">
        <f t="shared" ref="IRH16" si="1433">IRH17</f>
        <v>168</v>
      </c>
      <c r="IRI16" s="11" t="s">
        <v>257</v>
      </c>
      <c r="IRJ16" s="12">
        <f>'Orçamento Sintético'!IRA19</f>
        <v>0</v>
      </c>
      <c r="IRK16" s="13">
        <f>'Orçamento Sintético'!IRB19</f>
        <v>0</v>
      </c>
      <c r="IRL16" s="29">
        <f t="shared" ref="IRL16" si="1434">IRL17</f>
        <v>168</v>
      </c>
      <c r="IRM16" s="11" t="s">
        <v>257</v>
      </c>
      <c r="IRN16" s="12">
        <f>'Orçamento Sintético'!IRE19</f>
        <v>0</v>
      </c>
      <c r="IRO16" s="13">
        <f>'Orçamento Sintético'!IRF19</f>
        <v>0</v>
      </c>
      <c r="IRP16" s="29">
        <f t="shared" ref="IRP16" si="1435">IRP17</f>
        <v>168</v>
      </c>
      <c r="IRQ16" s="11" t="s">
        <v>257</v>
      </c>
      <c r="IRR16" s="12">
        <f>'Orçamento Sintético'!IRI19</f>
        <v>0</v>
      </c>
      <c r="IRS16" s="13">
        <f>'Orçamento Sintético'!IRJ19</f>
        <v>0</v>
      </c>
      <c r="IRT16" s="29">
        <f t="shared" ref="IRT16" si="1436">IRT17</f>
        <v>168</v>
      </c>
      <c r="IRU16" s="11" t="s">
        <v>257</v>
      </c>
      <c r="IRV16" s="12">
        <f>'Orçamento Sintético'!IRM19</f>
        <v>0</v>
      </c>
      <c r="IRW16" s="13">
        <f>'Orçamento Sintético'!IRN19</f>
        <v>0</v>
      </c>
      <c r="IRX16" s="29">
        <f t="shared" ref="IRX16" si="1437">IRX17</f>
        <v>168</v>
      </c>
      <c r="IRY16" s="11" t="s">
        <v>257</v>
      </c>
      <c r="IRZ16" s="12">
        <f>'Orçamento Sintético'!IRQ19</f>
        <v>0</v>
      </c>
      <c r="ISA16" s="13">
        <f>'Orçamento Sintético'!IRR19</f>
        <v>0</v>
      </c>
      <c r="ISB16" s="29">
        <f t="shared" ref="ISB16" si="1438">ISB17</f>
        <v>168</v>
      </c>
      <c r="ISC16" s="11" t="s">
        <v>257</v>
      </c>
      <c r="ISD16" s="12">
        <f>'Orçamento Sintético'!IRU19</f>
        <v>0</v>
      </c>
      <c r="ISE16" s="13">
        <f>'Orçamento Sintético'!IRV19</f>
        <v>0</v>
      </c>
      <c r="ISF16" s="29">
        <f t="shared" ref="ISF16" si="1439">ISF17</f>
        <v>168</v>
      </c>
      <c r="ISG16" s="11" t="s">
        <v>257</v>
      </c>
      <c r="ISH16" s="12">
        <f>'Orçamento Sintético'!IRY19</f>
        <v>0</v>
      </c>
      <c r="ISI16" s="13">
        <f>'Orçamento Sintético'!IRZ19</f>
        <v>0</v>
      </c>
      <c r="ISJ16" s="29">
        <f t="shared" ref="ISJ16" si="1440">ISJ17</f>
        <v>168</v>
      </c>
      <c r="ISK16" s="11" t="s">
        <v>257</v>
      </c>
      <c r="ISL16" s="12">
        <f>'Orçamento Sintético'!ISC19</f>
        <v>0</v>
      </c>
      <c r="ISM16" s="13">
        <f>'Orçamento Sintético'!ISD19</f>
        <v>0</v>
      </c>
      <c r="ISN16" s="29">
        <f t="shared" ref="ISN16" si="1441">ISN17</f>
        <v>168</v>
      </c>
      <c r="ISO16" s="11" t="s">
        <v>257</v>
      </c>
      <c r="ISP16" s="12">
        <f>'Orçamento Sintético'!ISG19</f>
        <v>0</v>
      </c>
      <c r="ISQ16" s="13">
        <f>'Orçamento Sintético'!ISH19</f>
        <v>0</v>
      </c>
      <c r="ISR16" s="29">
        <f t="shared" ref="ISR16" si="1442">ISR17</f>
        <v>168</v>
      </c>
      <c r="ISS16" s="11" t="s">
        <v>257</v>
      </c>
      <c r="IST16" s="12">
        <f>'Orçamento Sintético'!ISK19</f>
        <v>0</v>
      </c>
      <c r="ISU16" s="13">
        <f>'Orçamento Sintético'!ISL19</f>
        <v>0</v>
      </c>
      <c r="ISV16" s="29">
        <f t="shared" ref="ISV16" si="1443">ISV17</f>
        <v>168</v>
      </c>
      <c r="ISW16" s="11" t="s">
        <v>257</v>
      </c>
      <c r="ISX16" s="12">
        <f>'Orçamento Sintético'!ISO19</f>
        <v>0</v>
      </c>
      <c r="ISY16" s="13">
        <f>'Orçamento Sintético'!ISP19</f>
        <v>0</v>
      </c>
      <c r="ISZ16" s="29">
        <f t="shared" ref="ISZ16" si="1444">ISZ17</f>
        <v>168</v>
      </c>
      <c r="ITA16" s="11" t="s">
        <v>257</v>
      </c>
      <c r="ITB16" s="12">
        <f>'Orçamento Sintético'!ISS19</f>
        <v>0</v>
      </c>
      <c r="ITC16" s="13">
        <f>'Orçamento Sintético'!IST19</f>
        <v>0</v>
      </c>
      <c r="ITD16" s="29">
        <f t="shared" ref="ITD16" si="1445">ITD17</f>
        <v>168</v>
      </c>
      <c r="ITE16" s="11" t="s">
        <v>257</v>
      </c>
      <c r="ITF16" s="12">
        <f>'Orçamento Sintético'!ISW19</f>
        <v>0</v>
      </c>
      <c r="ITG16" s="13">
        <f>'Orçamento Sintético'!ISX19</f>
        <v>0</v>
      </c>
      <c r="ITH16" s="29">
        <f t="shared" ref="ITH16" si="1446">ITH17</f>
        <v>168</v>
      </c>
      <c r="ITI16" s="11" t="s">
        <v>257</v>
      </c>
      <c r="ITJ16" s="12">
        <f>'Orçamento Sintético'!ITA19</f>
        <v>0</v>
      </c>
      <c r="ITK16" s="13">
        <f>'Orçamento Sintético'!ITB19</f>
        <v>0</v>
      </c>
      <c r="ITL16" s="29">
        <f t="shared" ref="ITL16" si="1447">ITL17</f>
        <v>168</v>
      </c>
      <c r="ITM16" s="11" t="s">
        <v>257</v>
      </c>
      <c r="ITN16" s="12">
        <f>'Orçamento Sintético'!ITE19</f>
        <v>0</v>
      </c>
      <c r="ITO16" s="13">
        <f>'Orçamento Sintético'!ITF19</f>
        <v>0</v>
      </c>
      <c r="ITP16" s="29">
        <f t="shared" ref="ITP16" si="1448">ITP17</f>
        <v>168</v>
      </c>
      <c r="ITQ16" s="11" t="s">
        <v>257</v>
      </c>
      <c r="ITR16" s="12">
        <f>'Orçamento Sintético'!ITI19</f>
        <v>0</v>
      </c>
      <c r="ITS16" s="13">
        <f>'Orçamento Sintético'!ITJ19</f>
        <v>0</v>
      </c>
      <c r="ITT16" s="29">
        <f t="shared" ref="ITT16" si="1449">ITT17</f>
        <v>168</v>
      </c>
      <c r="ITU16" s="11" t="s">
        <v>257</v>
      </c>
      <c r="ITV16" s="12">
        <f>'Orçamento Sintético'!ITM19</f>
        <v>0</v>
      </c>
      <c r="ITW16" s="13">
        <f>'Orçamento Sintético'!ITN19</f>
        <v>0</v>
      </c>
      <c r="ITX16" s="29">
        <f t="shared" ref="ITX16" si="1450">ITX17</f>
        <v>168</v>
      </c>
      <c r="ITY16" s="11" t="s">
        <v>257</v>
      </c>
      <c r="ITZ16" s="12">
        <f>'Orçamento Sintético'!ITQ19</f>
        <v>0</v>
      </c>
      <c r="IUA16" s="13">
        <f>'Orçamento Sintético'!ITR19</f>
        <v>0</v>
      </c>
      <c r="IUB16" s="29">
        <f t="shared" ref="IUB16" si="1451">IUB17</f>
        <v>168</v>
      </c>
      <c r="IUC16" s="11" t="s">
        <v>257</v>
      </c>
      <c r="IUD16" s="12">
        <f>'Orçamento Sintético'!ITU19</f>
        <v>0</v>
      </c>
      <c r="IUE16" s="13">
        <f>'Orçamento Sintético'!ITV19</f>
        <v>0</v>
      </c>
      <c r="IUF16" s="29">
        <f t="shared" ref="IUF16" si="1452">IUF17</f>
        <v>168</v>
      </c>
      <c r="IUG16" s="11" t="s">
        <v>257</v>
      </c>
      <c r="IUH16" s="12">
        <f>'Orçamento Sintético'!ITY19</f>
        <v>0</v>
      </c>
      <c r="IUI16" s="13">
        <f>'Orçamento Sintético'!ITZ19</f>
        <v>0</v>
      </c>
      <c r="IUJ16" s="29">
        <f t="shared" ref="IUJ16" si="1453">IUJ17</f>
        <v>168</v>
      </c>
      <c r="IUK16" s="11" t="s">
        <v>257</v>
      </c>
      <c r="IUL16" s="12">
        <f>'Orçamento Sintético'!IUC19</f>
        <v>0</v>
      </c>
      <c r="IUM16" s="13">
        <f>'Orçamento Sintético'!IUD19</f>
        <v>0</v>
      </c>
      <c r="IUN16" s="29">
        <f t="shared" ref="IUN16" si="1454">IUN17</f>
        <v>168</v>
      </c>
      <c r="IUO16" s="11" t="s">
        <v>257</v>
      </c>
      <c r="IUP16" s="12">
        <f>'Orçamento Sintético'!IUG19</f>
        <v>0</v>
      </c>
      <c r="IUQ16" s="13">
        <f>'Orçamento Sintético'!IUH19</f>
        <v>0</v>
      </c>
      <c r="IUR16" s="29">
        <f t="shared" ref="IUR16" si="1455">IUR17</f>
        <v>168</v>
      </c>
      <c r="IUS16" s="11" t="s">
        <v>257</v>
      </c>
      <c r="IUT16" s="12">
        <f>'Orçamento Sintético'!IUK19</f>
        <v>0</v>
      </c>
      <c r="IUU16" s="13">
        <f>'Orçamento Sintético'!IUL19</f>
        <v>0</v>
      </c>
      <c r="IUV16" s="29">
        <f t="shared" ref="IUV16" si="1456">IUV17</f>
        <v>168</v>
      </c>
      <c r="IUW16" s="11" t="s">
        <v>257</v>
      </c>
      <c r="IUX16" s="12">
        <f>'Orçamento Sintético'!IUO19</f>
        <v>0</v>
      </c>
      <c r="IUY16" s="13">
        <f>'Orçamento Sintético'!IUP19</f>
        <v>0</v>
      </c>
      <c r="IUZ16" s="29">
        <f t="shared" ref="IUZ16" si="1457">IUZ17</f>
        <v>168</v>
      </c>
      <c r="IVA16" s="11" t="s">
        <v>257</v>
      </c>
      <c r="IVB16" s="12">
        <f>'Orçamento Sintético'!IUS19</f>
        <v>0</v>
      </c>
      <c r="IVC16" s="13">
        <f>'Orçamento Sintético'!IUT19</f>
        <v>0</v>
      </c>
      <c r="IVD16" s="29">
        <f t="shared" ref="IVD16" si="1458">IVD17</f>
        <v>168</v>
      </c>
      <c r="IVE16" s="11" t="s">
        <v>257</v>
      </c>
      <c r="IVF16" s="12">
        <f>'Orçamento Sintético'!IUW19</f>
        <v>0</v>
      </c>
      <c r="IVG16" s="13">
        <f>'Orçamento Sintético'!IUX19</f>
        <v>0</v>
      </c>
      <c r="IVH16" s="29">
        <f t="shared" ref="IVH16" si="1459">IVH17</f>
        <v>168</v>
      </c>
      <c r="IVI16" s="11" t="s">
        <v>257</v>
      </c>
      <c r="IVJ16" s="12">
        <f>'Orçamento Sintético'!IVA19</f>
        <v>0</v>
      </c>
      <c r="IVK16" s="13">
        <f>'Orçamento Sintético'!IVB19</f>
        <v>0</v>
      </c>
      <c r="IVL16" s="29">
        <f t="shared" ref="IVL16" si="1460">IVL17</f>
        <v>168</v>
      </c>
      <c r="IVM16" s="11" t="s">
        <v>257</v>
      </c>
      <c r="IVN16" s="12">
        <f>'Orçamento Sintético'!IVE19</f>
        <v>0</v>
      </c>
      <c r="IVO16" s="13">
        <f>'Orçamento Sintético'!IVF19</f>
        <v>0</v>
      </c>
      <c r="IVP16" s="29">
        <f t="shared" ref="IVP16" si="1461">IVP17</f>
        <v>168</v>
      </c>
      <c r="IVQ16" s="11" t="s">
        <v>257</v>
      </c>
      <c r="IVR16" s="12">
        <f>'Orçamento Sintético'!IVI19</f>
        <v>0</v>
      </c>
      <c r="IVS16" s="13">
        <f>'Orçamento Sintético'!IVJ19</f>
        <v>0</v>
      </c>
      <c r="IVT16" s="29">
        <f t="shared" ref="IVT16" si="1462">IVT17</f>
        <v>168</v>
      </c>
      <c r="IVU16" s="11" t="s">
        <v>257</v>
      </c>
      <c r="IVV16" s="12">
        <f>'Orçamento Sintético'!IVM19</f>
        <v>0</v>
      </c>
      <c r="IVW16" s="13">
        <f>'Orçamento Sintético'!IVN19</f>
        <v>0</v>
      </c>
      <c r="IVX16" s="29">
        <f t="shared" ref="IVX16" si="1463">IVX17</f>
        <v>168</v>
      </c>
      <c r="IVY16" s="11" t="s">
        <v>257</v>
      </c>
      <c r="IVZ16" s="12">
        <f>'Orçamento Sintético'!IVQ19</f>
        <v>0</v>
      </c>
      <c r="IWA16" s="13">
        <f>'Orçamento Sintético'!IVR19</f>
        <v>0</v>
      </c>
      <c r="IWB16" s="29">
        <f t="shared" ref="IWB16" si="1464">IWB17</f>
        <v>168</v>
      </c>
      <c r="IWC16" s="11" t="s">
        <v>257</v>
      </c>
      <c r="IWD16" s="12">
        <f>'Orçamento Sintético'!IVU19</f>
        <v>0</v>
      </c>
      <c r="IWE16" s="13">
        <f>'Orçamento Sintético'!IVV19</f>
        <v>0</v>
      </c>
      <c r="IWF16" s="29">
        <f t="shared" ref="IWF16" si="1465">IWF17</f>
        <v>168</v>
      </c>
      <c r="IWG16" s="11" t="s">
        <v>257</v>
      </c>
      <c r="IWH16" s="12">
        <f>'Orçamento Sintético'!IVY19</f>
        <v>0</v>
      </c>
      <c r="IWI16" s="13">
        <f>'Orçamento Sintético'!IVZ19</f>
        <v>0</v>
      </c>
      <c r="IWJ16" s="29">
        <f t="shared" ref="IWJ16" si="1466">IWJ17</f>
        <v>168</v>
      </c>
      <c r="IWK16" s="11" t="s">
        <v>257</v>
      </c>
      <c r="IWL16" s="12">
        <f>'Orçamento Sintético'!IWC19</f>
        <v>0</v>
      </c>
      <c r="IWM16" s="13">
        <f>'Orçamento Sintético'!IWD19</f>
        <v>0</v>
      </c>
      <c r="IWN16" s="29">
        <f t="shared" ref="IWN16" si="1467">IWN17</f>
        <v>168</v>
      </c>
      <c r="IWO16" s="11" t="s">
        <v>257</v>
      </c>
      <c r="IWP16" s="12">
        <f>'Orçamento Sintético'!IWG19</f>
        <v>0</v>
      </c>
      <c r="IWQ16" s="13">
        <f>'Orçamento Sintético'!IWH19</f>
        <v>0</v>
      </c>
      <c r="IWR16" s="29">
        <f t="shared" ref="IWR16" si="1468">IWR17</f>
        <v>168</v>
      </c>
      <c r="IWS16" s="11" t="s">
        <v>257</v>
      </c>
      <c r="IWT16" s="12">
        <f>'Orçamento Sintético'!IWK19</f>
        <v>0</v>
      </c>
      <c r="IWU16" s="13">
        <f>'Orçamento Sintético'!IWL19</f>
        <v>0</v>
      </c>
      <c r="IWV16" s="29">
        <f t="shared" ref="IWV16" si="1469">IWV17</f>
        <v>168</v>
      </c>
      <c r="IWW16" s="11" t="s">
        <v>257</v>
      </c>
      <c r="IWX16" s="12">
        <f>'Orçamento Sintético'!IWO19</f>
        <v>0</v>
      </c>
      <c r="IWY16" s="13">
        <f>'Orçamento Sintético'!IWP19</f>
        <v>0</v>
      </c>
      <c r="IWZ16" s="29">
        <f t="shared" ref="IWZ16" si="1470">IWZ17</f>
        <v>168</v>
      </c>
      <c r="IXA16" s="11" t="s">
        <v>257</v>
      </c>
      <c r="IXB16" s="12">
        <f>'Orçamento Sintético'!IWS19</f>
        <v>0</v>
      </c>
      <c r="IXC16" s="13">
        <f>'Orçamento Sintético'!IWT19</f>
        <v>0</v>
      </c>
      <c r="IXD16" s="29">
        <f t="shared" ref="IXD16" si="1471">IXD17</f>
        <v>168</v>
      </c>
      <c r="IXE16" s="11" t="s">
        <v>257</v>
      </c>
      <c r="IXF16" s="12">
        <f>'Orçamento Sintético'!IWW19</f>
        <v>0</v>
      </c>
      <c r="IXG16" s="13">
        <f>'Orçamento Sintético'!IWX19</f>
        <v>0</v>
      </c>
      <c r="IXH16" s="29">
        <f t="shared" ref="IXH16" si="1472">IXH17</f>
        <v>168</v>
      </c>
      <c r="IXI16" s="11" t="s">
        <v>257</v>
      </c>
      <c r="IXJ16" s="12">
        <f>'Orçamento Sintético'!IXA19</f>
        <v>0</v>
      </c>
      <c r="IXK16" s="13">
        <f>'Orçamento Sintético'!IXB19</f>
        <v>0</v>
      </c>
      <c r="IXL16" s="29">
        <f t="shared" ref="IXL16" si="1473">IXL17</f>
        <v>168</v>
      </c>
      <c r="IXM16" s="11" t="s">
        <v>257</v>
      </c>
      <c r="IXN16" s="12">
        <f>'Orçamento Sintético'!IXE19</f>
        <v>0</v>
      </c>
      <c r="IXO16" s="13">
        <f>'Orçamento Sintético'!IXF19</f>
        <v>0</v>
      </c>
      <c r="IXP16" s="29">
        <f t="shared" ref="IXP16" si="1474">IXP17</f>
        <v>168</v>
      </c>
      <c r="IXQ16" s="11" t="s">
        <v>257</v>
      </c>
      <c r="IXR16" s="12">
        <f>'Orçamento Sintético'!IXI19</f>
        <v>0</v>
      </c>
      <c r="IXS16" s="13">
        <f>'Orçamento Sintético'!IXJ19</f>
        <v>0</v>
      </c>
      <c r="IXT16" s="29">
        <f t="shared" ref="IXT16" si="1475">IXT17</f>
        <v>168</v>
      </c>
      <c r="IXU16" s="11" t="s">
        <v>257</v>
      </c>
      <c r="IXV16" s="12">
        <f>'Orçamento Sintético'!IXM19</f>
        <v>0</v>
      </c>
      <c r="IXW16" s="13">
        <f>'Orçamento Sintético'!IXN19</f>
        <v>0</v>
      </c>
      <c r="IXX16" s="29">
        <f t="shared" ref="IXX16" si="1476">IXX17</f>
        <v>168</v>
      </c>
      <c r="IXY16" s="11" t="s">
        <v>257</v>
      </c>
      <c r="IXZ16" s="12">
        <f>'Orçamento Sintético'!IXQ19</f>
        <v>0</v>
      </c>
      <c r="IYA16" s="13">
        <f>'Orçamento Sintético'!IXR19</f>
        <v>0</v>
      </c>
      <c r="IYB16" s="29">
        <f t="shared" ref="IYB16" si="1477">IYB17</f>
        <v>168</v>
      </c>
      <c r="IYC16" s="11" t="s">
        <v>257</v>
      </c>
      <c r="IYD16" s="12">
        <f>'Orçamento Sintético'!IXU19</f>
        <v>0</v>
      </c>
      <c r="IYE16" s="13">
        <f>'Orçamento Sintético'!IXV19</f>
        <v>0</v>
      </c>
      <c r="IYF16" s="29">
        <f t="shared" ref="IYF16" si="1478">IYF17</f>
        <v>168</v>
      </c>
      <c r="IYG16" s="11" t="s">
        <v>257</v>
      </c>
      <c r="IYH16" s="12">
        <f>'Orçamento Sintético'!IXY19</f>
        <v>0</v>
      </c>
      <c r="IYI16" s="13">
        <f>'Orçamento Sintético'!IXZ19</f>
        <v>0</v>
      </c>
      <c r="IYJ16" s="29">
        <f t="shared" ref="IYJ16" si="1479">IYJ17</f>
        <v>168</v>
      </c>
      <c r="IYK16" s="11" t="s">
        <v>257</v>
      </c>
      <c r="IYL16" s="12">
        <f>'Orçamento Sintético'!IYC19</f>
        <v>0</v>
      </c>
      <c r="IYM16" s="13">
        <f>'Orçamento Sintético'!IYD19</f>
        <v>0</v>
      </c>
      <c r="IYN16" s="29">
        <f t="shared" ref="IYN16" si="1480">IYN17</f>
        <v>168</v>
      </c>
      <c r="IYO16" s="11" t="s">
        <v>257</v>
      </c>
      <c r="IYP16" s="12">
        <f>'Orçamento Sintético'!IYG19</f>
        <v>0</v>
      </c>
      <c r="IYQ16" s="13">
        <f>'Orçamento Sintético'!IYH19</f>
        <v>0</v>
      </c>
      <c r="IYR16" s="29">
        <f t="shared" ref="IYR16" si="1481">IYR17</f>
        <v>168</v>
      </c>
      <c r="IYS16" s="11" t="s">
        <v>257</v>
      </c>
      <c r="IYT16" s="12">
        <f>'Orçamento Sintético'!IYK19</f>
        <v>0</v>
      </c>
      <c r="IYU16" s="13">
        <f>'Orçamento Sintético'!IYL19</f>
        <v>0</v>
      </c>
      <c r="IYV16" s="29">
        <f t="shared" ref="IYV16" si="1482">IYV17</f>
        <v>168</v>
      </c>
      <c r="IYW16" s="11" t="s">
        <v>257</v>
      </c>
      <c r="IYX16" s="12">
        <f>'Orçamento Sintético'!IYO19</f>
        <v>0</v>
      </c>
      <c r="IYY16" s="13">
        <f>'Orçamento Sintético'!IYP19</f>
        <v>0</v>
      </c>
      <c r="IYZ16" s="29">
        <f t="shared" ref="IYZ16" si="1483">IYZ17</f>
        <v>168</v>
      </c>
      <c r="IZA16" s="11" t="s">
        <v>257</v>
      </c>
      <c r="IZB16" s="12">
        <f>'Orçamento Sintético'!IYS19</f>
        <v>0</v>
      </c>
      <c r="IZC16" s="13">
        <f>'Orçamento Sintético'!IYT19</f>
        <v>0</v>
      </c>
      <c r="IZD16" s="29">
        <f t="shared" ref="IZD16" si="1484">IZD17</f>
        <v>168</v>
      </c>
      <c r="IZE16" s="11" t="s">
        <v>257</v>
      </c>
      <c r="IZF16" s="12">
        <f>'Orçamento Sintético'!IYW19</f>
        <v>0</v>
      </c>
      <c r="IZG16" s="13">
        <f>'Orçamento Sintético'!IYX19</f>
        <v>0</v>
      </c>
      <c r="IZH16" s="29">
        <f t="shared" ref="IZH16" si="1485">IZH17</f>
        <v>168</v>
      </c>
      <c r="IZI16" s="11" t="s">
        <v>257</v>
      </c>
      <c r="IZJ16" s="12">
        <f>'Orçamento Sintético'!IZA19</f>
        <v>0</v>
      </c>
      <c r="IZK16" s="13">
        <f>'Orçamento Sintético'!IZB19</f>
        <v>0</v>
      </c>
      <c r="IZL16" s="29">
        <f t="shared" ref="IZL16" si="1486">IZL17</f>
        <v>168</v>
      </c>
      <c r="IZM16" s="11" t="s">
        <v>257</v>
      </c>
      <c r="IZN16" s="12">
        <f>'Orçamento Sintético'!IZE19</f>
        <v>0</v>
      </c>
      <c r="IZO16" s="13">
        <f>'Orçamento Sintético'!IZF19</f>
        <v>0</v>
      </c>
      <c r="IZP16" s="29">
        <f t="shared" ref="IZP16" si="1487">IZP17</f>
        <v>168</v>
      </c>
      <c r="IZQ16" s="11" t="s">
        <v>257</v>
      </c>
      <c r="IZR16" s="12">
        <f>'Orçamento Sintético'!IZI19</f>
        <v>0</v>
      </c>
      <c r="IZS16" s="13">
        <f>'Orçamento Sintético'!IZJ19</f>
        <v>0</v>
      </c>
      <c r="IZT16" s="29">
        <f t="shared" ref="IZT16" si="1488">IZT17</f>
        <v>168</v>
      </c>
      <c r="IZU16" s="11" t="s">
        <v>257</v>
      </c>
      <c r="IZV16" s="12">
        <f>'Orçamento Sintético'!IZM19</f>
        <v>0</v>
      </c>
      <c r="IZW16" s="13">
        <f>'Orçamento Sintético'!IZN19</f>
        <v>0</v>
      </c>
      <c r="IZX16" s="29">
        <f t="shared" ref="IZX16" si="1489">IZX17</f>
        <v>168</v>
      </c>
      <c r="IZY16" s="11" t="s">
        <v>257</v>
      </c>
      <c r="IZZ16" s="12">
        <f>'Orçamento Sintético'!IZQ19</f>
        <v>0</v>
      </c>
      <c r="JAA16" s="13">
        <f>'Orçamento Sintético'!IZR19</f>
        <v>0</v>
      </c>
      <c r="JAB16" s="29">
        <f t="shared" ref="JAB16" si="1490">JAB17</f>
        <v>168</v>
      </c>
      <c r="JAC16" s="11" t="s">
        <v>257</v>
      </c>
      <c r="JAD16" s="12">
        <f>'Orçamento Sintético'!IZU19</f>
        <v>0</v>
      </c>
      <c r="JAE16" s="13">
        <f>'Orçamento Sintético'!IZV19</f>
        <v>0</v>
      </c>
      <c r="JAF16" s="29">
        <f t="shared" ref="JAF16" si="1491">JAF17</f>
        <v>168</v>
      </c>
      <c r="JAG16" s="11" t="s">
        <v>257</v>
      </c>
      <c r="JAH16" s="12">
        <f>'Orçamento Sintético'!IZY19</f>
        <v>0</v>
      </c>
      <c r="JAI16" s="13">
        <f>'Orçamento Sintético'!IZZ19</f>
        <v>0</v>
      </c>
      <c r="JAJ16" s="29">
        <f t="shared" ref="JAJ16" si="1492">JAJ17</f>
        <v>168</v>
      </c>
      <c r="JAK16" s="11" t="s">
        <v>257</v>
      </c>
      <c r="JAL16" s="12">
        <f>'Orçamento Sintético'!JAC19</f>
        <v>0</v>
      </c>
      <c r="JAM16" s="13">
        <f>'Orçamento Sintético'!JAD19</f>
        <v>0</v>
      </c>
      <c r="JAN16" s="29">
        <f t="shared" ref="JAN16" si="1493">JAN17</f>
        <v>168</v>
      </c>
      <c r="JAO16" s="11" t="s">
        <v>257</v>
      </c>
      <c r="JAP16" s="12">
        <f>'Orçamento Sintético'!JAG19</f>
        <v>0</v>
      </c>
      <c r="JAQ16" s="13">
        <f>'Orçamento Sintético'!JAH19</f>
        <v>0</v>
      </c>
      <c r="JAR16" s="29">
        <f t="shared" ref="JAR16" si="1494">JAR17</f>
        <v>168</v>
      </c>
      <c r="JAS16" s="11" t="s">
        <v>257</v>
      </c>
      <c r="JAT16" s="12">
        <f>'Orçamento Sintético'!JAK19</f>
        <v>0</v>
      </c>
      <c r="JAU16" s="13">
        <f>'Orçamento Sintético'!JAL19</f>
        <v>0</v>
      </c>
      <c r="JAV16" s="29">
        <f t="shared" ref="JAV16" si="1495">JAV17</f>
        <v>168</v>
      </c>
      <c r="JAW16" s="11" t="s">
        <v>257</v>
      </c>
      <c r="JAX16" s="12">
        <f>'Orçamento Sintético'!JAO19</f>
        <v>0</v>
      </c>
      <c r="JAY16" s="13">
        <f>'Orçamento Sintético'!JAP19</f>
        <v>0</v>
      </c>
      <c r="JAZ16" s="29">
        <f t="shared" ref="JAZ16" si="1496">JAZ17</f>
        <v>168</v>
      </c>
      <c r="JBA16" s="11" t="s">
        <v>257</v>
      </c>
      <c r="JBB16" s="12">
        <f>'Orçamento Sintético'!JAS19</f>
        <v>0</v>
      </c>
      <c r="JBC16" s="13">
        <f>'Orçamento Sintético'!JAT19</f>
        <v>0</v>
      </c>
      <c r="JBD16" s="29">
        <f t="shared" ref="JBD16" si="1497">JBD17</f>
        <v>168</v>
      </c>
      <c r="JBE16" s="11" t="s">
        <v>257</v>
      </c>
      <c r="JBF16" s="12">
        <f>'Orçamento Sintético'!JAW19</f>
        <v>0</v>
      </c>
      <c r="JBG16" s="13">
        <f>'Orçamento Sintético'!JAX19</f>
        <v>0</v>
      </c>
      <c r="JBH16" s="29">
        <f t="shared" ref="JBH16" si="1498">JBH17</f>
        <v>168</v>
      </c>
      <c r="JBI16" s="11" t="s">
        <v>257</v>
      </c>
      <c r="JBJ16" s="12">
        <f>'Orçamento Sintético'!JBA19</f>
        <v>0</v>
      </c>
      <c r="JBK16" s="13">
        <f>'Orçamento Sintético'!JBB19</f>
        <v>0</v>
      </c>
      <c r="JBL16" s="29">
        <f t="shared" ref="JBL16" si="1499">JBL17</f>
        <v>168</v>
      </c>
      <c r="JBM16" s="11" t="s">
        <v>257</v>
      </c>
      <c r="JBN16" s="12">
        <f>'Orçamento Sintético'!JBE19</f>
        <v>0</v>
      </c>
      <c r="JBO16" s="13">
        <f>'Orçamento Sintético'!JBF19</f>
        <v>0</v>
      </c>
      <c r="JBP16" s="29">
        <f t="shared" ref="JBP16" si="1500">JBP17</f>
        <v>168</v>
      </c>
      <c r="JBQ16" s="11" t="s">
        <v>257</v>
      </c>
      <c r="JBR16" s="12">
        <f>'Orçamento Sintético'!JBI19</f>
        <v>0</v>
      </c>
      <c r="JBS16" s="13">
        <f>'Orçamento Sintético'!JBJ19</f>
        <v>0</v>
      </c>
      <c r="JBT16" s="29">
        <f t="shared" ref="JBT16" si="1501">JBT17</f>
        <v>168</v>
      </c>
      <c r="JBU16" s="11" t="s">
        <v>257</v>
      </c>
      <c r="JBV16" s="12">
        <f>'Orçamento Sintético'!JBM19</f>
        <v>0</v>
      </c>
      <c r="JBW16" s="13">
        <f>'Orçamento Sintético'!JBN19</f>
        <v>0</v>
      </c>
      <c r="JBX16" s="29">
        <f t="shared" ref="JBX16" si="1502">JBX17</f>
        <v>168</v>
      </c>
      <c r="JBY16" s="11" t="s">
        <v>257</v>
      </c>
      <c r="JBZ16" s="12">
        <f>'Orçamento Sintético'!JBQ19</f>
        <v>0</v>
      </c>
      <c r="JCA16" s="13">
        <f>'Orçamento Sintético'!JBR19</f>
        <v>0</v>
      </c>
      <c r="JCB16" s="29">
        <f t="shared" ref="JCB16" si="1503">JCB17</f>
        <v>168</v>
      </c>
      <c r="JCC16" s="11" t="s">
        <v>257</v>
      </c>
      <c r="JCD16" s="12">
        <f>'Orçamento Sintético'!JBU19</f>
        <v>0</v>
      </c>
      <c r="JCE16" s="13">
        <f>'Orçamento Sintético'!JBV19</f>
        <v>0</v>
      </c>
      <c r="JCF16" s="29">
        <f t="shared" ref="JCF16" si="1504">JCF17</f>
        <v>168</v>
      </c>
      <c r="JCG16" s="11" t="s">
        <v>257</v>
      </c>
      <c r="JCH16" s="12">
        <f>'Orçamento Sintético'!JBY19</f>
        <v>0</v>
      </c>
      <c r="JCI16" s="13">
        <f>'Orçamento Sintético'!JBZ19</f>
        <v>0</v>
      </c>
      <c r="JCJ16" s="29">
        <f t="shared" ref="JCJ16" si="1505">JCJ17</f>
        <v>168</v>
      </c>
      <c r="JCK16" s="11" t="s">
        <v>257</v>
      </c>
      <c r="JCL16" s="12">
        <f>'Orçamento Sintético'!JCC19</f>
        <v>0</v>
      </c>
      <c r="JCM16" s="13">
        <f>'Orçamento Sintético'!JCD19</f>
        <v>0</v>
      </c>
      <c r="JCN16" s="29">
        <f t="shared" ref="JCN16" si="1506">JCN17</f>
        <v>168</v>
      </c>
      <c r="JCO16" s="11" t="s">
        <v>257</v>
      </c>
      <c r="JCP16" s="12">
        <f>'Orçamento Sintético'!JCG19</f>
        <v>0</v>
      </c>
      <c r="JCQ16" s="13">
        <f>'Orçamento Sintético'!JCH19</f>
        <v>0</v>
      </c>
      <c r="JCR16" s="29">
        <f t="shared" ref="JCR16" si="1507">JCR17</f>
        <v>168</v>
      </c>
      <c r="JCS16" s="11" t="s">
        <v>257</v>
      </c>
      <c r="JCT16" s="12">
        <f>'Orçamento Sintético'!JCK19</f>
        <v>0</v>
      </c>
      <c r="JCU16" s="13">
        <f>'Orçamento Sintético'!JCL19</f>
        <v>0</v>
      </c>
      <c r="JCV16" s="29">
        <f t="shared" ref="JCV16" si="1508">JCV17</f>
        <v>168</v>
      </c>
      <c r="JCW16" s="11" t="s">
        <v>257</v>
      </c>
      <c r="JCX16" s="12">
        <f>'Orçamento Sintético'!JCO19</f>
        <v>0</v>
      </c>
      <c r="JCY16" s="13">
        <f>'Orçamento Sintético'!JCP19</f>
        <v>0</v>
      </c>
      <c r="JCZ16" s="29">
        <f t="shared" ref="JCZ16" si="1509">JCZ17</f>
        <v>168</v>
      </c>
      <c r="JDA16" s="11" t="s">
        <v>257</v>
      </c>
      <c r="JDB16" s="12">
        <f>'Orçamento Sintético'!JCS19</f>
        <v>0</v>
      </c>
      <c r="JDC16" s="13">
        <f>'Orçamento Sintético'!JCT19</f>
        <v>0</v>
      </c>
      <c r="JDD16" s="29">
        <f t="shared" ref="JDD16" si="1510">JDD17</f>
        <v>168</v>
      </c>
      <c r="JDE16" s="11" t="s">
        <v>257</v>
      </c>
      <c r="JDF16" s="12">
        <f>'Orçamento Sintético'!JCW19</f>
        <v>0</v>
      </c>
      <c r="JDG16" s="13">
        <f>'Orçamento Sintético'!JCX19</f>
        <v>0</v>
      </c>
      <c r="JDH16" s="29">
        <f t="shared" ref="JDH16" si="1511">JDH17</f>
        <v>168</v>
      </c>
      <c r="JDI16" s="11" t="s">
        <v>257</v>
      </c>
      <c r="JDJ16" s="12">
        <f>'Orçamento Sintético'!JDA19</f>
        <v>0</v>
      </c>
      <c r="JDK16" s="13">
        <f>'Orçamento Sintético'!JDB19</f>
        <v>0</v>
      </c>
      <c r="JDL16" s="29">
        <f t="shared" ref="JDL16" si="1512">JDL17</f>
        <v>168</v>
      </c>
      <c r="JDM16" s="11" t="s">
        <v>257</v>
      </c>
      <c r="JDN16" s="12">
        <f>'Orçamento Sintético'!JDE19</f>
        <v>0</v>
      </c>
      <c r="JDO16" s="13">
        <f>'Orçamento Sintético'!JDF19</f>
        <v>0</v>
      </c>
      <c r="JDP16" s="29">
        <f t="shared" ref="JDP16" si="1513">JDP17</f>
        <v>168</v>
      </c>
      <c r="JDQ16" s="11" t="s">
        <v>257</v>
      </c>
      <c r="JDR16" s="12">
        <f>'Orçamento Sintético'!JDI19</f>
        <v>0</v>
      </c>
      <c r="JDS16" s="13">
        <f>'Orçamento Sintético'!JDJ19</f>
        <v>0</v>
      </c>
      <c r="JDT16" s="29">
        <f t="shared" ref="JDT16" si="1514">JDT17</f>
        <v>168</v>
      </c>
      <c r="JDU16" s="11" t="s">
        <v>257</v>
      </c>
      <c r="JDV16" s="12">
        <f>'Orçamento Sintético'!JDM19</f>
        <v>0</v>
      </c>
      <c r="JDW16" s="13">
        <f>'Orçamento Sintético'!JDN19</f>
        <v>0</v>
      </c>
      <c r="JDX16" s="29">
        <f t="shared" ref="JDX16" si="1515">JDX17</f>
        <v>168</v>
      </c>
      <c r="JDY16" s="11" t="s">
        <v>257</v>
      </c>
      <c r="JDZ16" s="12">
        <f>'Orçamento Sintético'!JDQ19</f>
        <v>0</v>
      </c>
      <c r="JEA16" s="13">
        <f>'Orçamento Sintético'!JDR19</f>
        <v>0</v>
      </c>
      <c r="JEB16" s="29">
        <f t="shared" ref="JEB16" si="1516">JEB17</f>
        <v>168</v>
      </c>
      <c r="JEC16" s="11" t="s">
        <v>257</v>
      </c>
      <c r="JED16" s="12">
        <f>'Orçamento Sintético'!JDU19</f>
        <v>0</v>
      </c>
      <c r="JEE16" s="13">
        <f>'Orçamento Sintético'!JDV19</f>
        <v>0</v>
      </c>
      <c r="JEF16" s="29">
        <f t="shared" ref="JEF16" si="1517">JEF17</f>
        <v>168</v>
      </c>
      <c r="JEG16" s="11" t="s">
        <v>257</v>
      </c>
      <c r="JEH16" s="12">
        <f>'Orçamento Sintético'!JDY19</f>
        <v>0</v>
      </c>
      <c r="JEI16" s="13">
        <f>'Orçamento Sintético'!JDZ19</f>
        <v>0</v>
      </c>
      <c r="JEJ16" s="29">
        <f t="shared" ref="JEJ16" si="1518">JEJ17</f>
        <v>168</v>
      </c>
      <c r="JEK16" s="11" t="s">
        <v>257</v>
      </c>
      <c r="JEL16" s="12">
        <f>'Orçamento Sintético'!JEC19</f>
        <v>0</v>
      </c>
      <c r="JEM16" s="13">
        <f>'Orçamento Sintético'!JED19</f>
        <v>0</v>
      </c>
      <c r="JEN16" s="29">
        <f t="shared" ref="JEN16" si="1519">JEN17</f>
        <v>168</v>
      </c>
      <c r="JEO16" s="11" t="s">
        <v>257</v>
      </c>
      <c r="JEP16" s="12">
        <f>'Orçamento Sintético'!JEG19</f>
        <v>0</v>
      </c>
      <c r="JEQ16" s="13">
        <f>'Orçamento Sintético'!JEH19</f>
        <v>0</v>
      </c>
      <c r="JER16" s="29">
        <f t="shared" ref="JER16" si="1520">JER17</f>
        <v>168</v>
      </c>
      <c r="JES16" s="11" t="s">
        <v>257</v>
      </c>
      <c r="JET16" s="12">
        <f>'Orçamento Sintético'!JEK19</f>
        <v>0</v>
      </c>
      <c r="JEU16" s="13">
        <f>'Orçamento Sintético'!JEL19</f>
        <v>0</v>
      </c>
      <c r="JEV16" s="29">
        <f t="shared" ref="JEV16" si="1521">JEV17</f>
        <v>168</v>
      </c>
      <c r="JEW16" s="11" t="s">
        <v>257</v>
      </c>
      <c r="JEX16" s="12">
        <f>'Orçamento Sintético'!JEO19</f>
        <v>0</v>
      </c>
      <c r="JEY16" s="13">
        <f>'Orçamento Sintético'!JEP19</f>
        <v>0</v>
      </c>
      <c r="JEZ16" s="29">
        <f t="shared" ref="JEZ16" si="1522">JEZ17</f>
        <v>168</v>
      </c>
      <c r="JFA16" s="11" t="s">
        <v>257</v>
      </c>
      <c r="JFB16" s="12">
        <f>'Orçamento Sintético'!JES19</f>
        <v>0</v>
      </c>
      <c r="JFC16" s="13">
        <f>'Orçamento Sintético'!JET19</f>
        <v>0</v>
      </c>
      <c r="JFD16" s="29">
        <f t="shared" ref="JFD16" si="1523">JFD17</f>
        <v>168</v>
      </c>
      <c r="JFE16" s="11" t="s">
        <v>257</v>
      </c>
      <c r="JFF16" s="12">
        <f>'Orçamento Sintético'!JEW19</f>
        <v>0</v>
      </c>
      <c r="JFG16" s="13">
        <f>'Orçamento Sintético'!JEX19</f>
        <v>0</v>
      </c>
      <c r="JFH16" s="29">
        <f t="shared" ref="JFH16" si="1524">JFH17</f>
        <v>168</v>
      </c>
      <c r="JFI16" s="11" t="s">
        <v>257</v>
      </c>
      <c r="JFJ16" s="12">
        <f>'Orçamento Sintético'!JFA19</f>
        <v>0</v>
      </c>
      <c r="JFK16" s="13">
        <f>'Orçamento Sintético'!JFB19</f>
        <v>0</v>
      </c>
      <c r="JFL16" s="29">
        <f t="shared" ref="JFL16" si="1525">JFL17</f>
        <v>168</v>
      </c>
      <c r="JFM16" s="11" t="s">
        <v>257</v>
      </c>
      <c r="JFN16" s="12">
        <f>'Orçamento Sintético'!JFE19</f>
        <v>0</v>
      </c>
      <c r="JFO16" s="13">
        <f>'Orçamento Sintético'!JFF19</f>
        <v>0</v>
      </c>
      <c r="JFP16" s="29">
        <f t="shared" ref="JFP16" si="1526">JFP17</f>
        <v>168</v>
      </c>
      <c r="JFQ16" s="11" t="s">
        <v>257</v>
      </c>
      <c r="JFR16" s="12">
        <f>'Orçamento Sintético'!JFI19</f>
        <v>0</v>
      </c>
      <c r="JFS16" s="13">
        <f>'Orçamento Sintético'!JFJ19</f>
        <v>0</v>
      </c>
      <c r="JFT16" s="29">
        <f t="shared" ref="JFT16" si="1527">JFT17</f>
        <v>168</v>
      </c>
      <c r="JFU16" s="11" t="s">
        <v>257</v>
      </c>
      <c r="JFV16" s="12">
        <f>'Orçamento Sintético'!JFM19</f>
        <v>0</v>
      </c>
      <c r="JFW16" s="13">
        <f>'Orçamento Sintético'!JFN19</f>
        <v>0</v>
      </c>
      <c r="JFX16" s="29">
        <f t="shared" ref="JFX16" si="1528">JFX17</f>
        <v>168</v>
      </c>
      <c r="JFY16" s="11" t="s">
        <v>257</v>
      </c>
      <c r="JFZ16" s="12">
        <f>'Orçamento Sintético'!JFQ19</f>
        <v>0</v>
      </c>
      <c r="JGA16" s="13">
        <f>'Orçamento Sintético'!JFR19</f>
        <v>0</v>
      </c>
      <c r="JGB16" s="29">
        <f t="shared" ref="JGB16" si="1529">JGB17</f>
        <v>168</v>
      </c>
      <c r="JGC16" s="11" t="s">
        <v>257</v>
      </c>
      <c r="JGD16" s="12">
        <f>'Orçamento Sintético'!JFU19</f>
        <v>0</v>
      </c>
      <c r="JGE16" s="13">
        <f>'Orçamento Sintético'!JFV19</f>
        <v>0</v>
      </c>
      <c r="JGF16" s="29">
        <f t="shared" ref="JGF16" si="1530">JGF17</f>
        <v>168</v>
      </c>
      <c r="JGG16" s="11" t="s">
        <v>257</v>
      </c>
      <c r="JGH16" s="12">
        <f>'Orçamento Sintético'!JFY19</f>
        <v>0</v>
      </c>
      <c r="JGI16" s="13">
        <f>'Orçamento Sintético'!JFZ19</f>
        <v>0</v>
      </c>
      <c r="JGJ16" s="29">
        <f t="shared" ref="JGJ16" si="1531">JGJ17</f>
        <v>168</v>
      </c>
      <c r="JGK16" s="11" t="s">
        <v>257</v>
      </c>
      <c r="JGL16" s="12">
        <f>'Orçamento Sintético'!JGC19</f>
        <v>0</v>
      </c>
      <c r="JGM16" s="13">
        <f>'Orçamento Sintético'!JGD19</f>
        <v>0</v>
      </c>
      <c r="JGN16" s="29">
        <f t="shared" ref="JGN16" si="1532">JGN17</f>
        <v>168</v>
      </c>
      <c r="JGO16" s="11" t="s">
        <v>257</v>
      </c>
      <c r="JGP16" s="12">
        <f>'Orçamento Sintético'!JGG19</f>
        <v>0</v>
      </c>
      <c r="JGQ16" s="13">
        <f>'Orçamento Sintético'!JGH19</f>
        <v>0</v>
      </c>
      <c r="JGR16" s="29">
        <f t="shared" ref="JGR16" si="1533">JGR17</f>
        <v>168</v>
      </c>
      <c r="JGS16" s="11" t="s">
        <v>257</v>
      </c>
      <c r="JGT16" s="12">
        <f>'Orçamento Sintético'!JGK19</f>
        <v>0</v>
      </c>
      <c r="JGU16" s="13">
        <f>'Orçamento Sintético'!JGL19</f>
        <v>0</v>
      </c>
      <c r="JGV16" s="29">
        <f t="shared" ref="JGV16" si="1534">JGV17</f>
        <v>168</v>
      </c>
      <c r="JGW16" s="11" t="s">
        <v>257</v>
      </c>
      <c r="JGX16" s="12">
        <f>'Orçamento Sintético'!JGO19</f>
        <v>0</v>
      </c>
      <c r="JGY16" s="13">
        <f>'Orçamento Sintético'!JGP19</f>
        <v>0</v>
      </c>
      <c r="JGZ16" s="29">
        <f t="shared" ref="JGZ16" si="1535">JGZ17</f>
        <v>168</v>
      </c>
      <c r="JHA16" s="11" t="s">
        <v>257</v>
      </c>
      <c r="JHB16" s="12">
        <f>'Orçamento Sintético'!JGS19</f>
        <v>0</v>
      </c>
      <c r="JHC16" s="13">
        <f>'Orçamento Sintético'!JGT19</f>
        <v>0</v>
      </c>
      <c r="JHD16" s="29">
        <f t="shared" ref="JHD16" si="1536">JHD17</f>
        <v>168</v>
      </c>
      <c r="JHE16" s="11" t="s">
        <v>257</v>
      </c>
      <c r="JHF16" s="12">
        <f>'Orçamento Sintético'!JGW19</f>
        <v>0</v>
      </c>
      <c r="JHG16" s="13">
        <f>'Orçamento Sintético'!JGX19</f>
        <v>0</v>
      </c>
      <c r="JHH16" s="29">
        <f t="shared" ref="JHH16" si="1537">JHH17</f>
        <v>168</v>
      </c>
      <c r="JHI16" s="11" t="s">
        <v>257</v>
      </c>
      <c r="JHJ16" s="12">
        <f>'Orçamento Sintético'!JHA19</f>
        <v>0</v>
      </c>
      <c r="JHK16" s="13">
        <f>'Orçamento Sintético'!JHB19</f>
        <v>0</v>
      </c>
      <c r="JHL16" s="29">
        <f t="shared" ref="JHL16" si="1538">JHL17</f>
        <v>168</v>
      </c>
      <c r="JHM16" s="11" t="s">
        <v>257</v>
      </c>
      <c r="JHN16" s="12">
        <f>'Orçamento Sintético'!JHE19</f>
        <v>0</v>
      </c>
      <c r="JHO16" s="13">
        <f>'Orçamento Sintético'!JHF19</f>
        <v>0</v>
      </c>
      <c r="JHP16" s="29">
        <f t="shared" ref="JHP16" si="1539">JHP17</f>
        <v>168</v>
      </c>
      <c r="JHQ16" s="11" t="s">
        <v>257</v>
      </c>
      <c r="JHR16" s="12">
        <f>'Orçamento Sintético'!JHI19</f>
        <v>0</v>
      </c>
      <c r="JHS16" s="13">
        <f>'Orçamento Sintético'!JHJ19</f>
        <v>0</v>
      </c>
      <c r="JHT16" s="29">
        <f t="shared" ref="JHT16" si="1540">JHT17</f>
        <v>168</v>
      </c>
      <c r="JHU16" s="11" t="s">
        <v>257</v>
      </c>
      <c r="JHV16" s="12">
        <f>'Orçamento Sintético'!JHM19</f>
        <v>0</v>
      </c>
      <c r="JHW16" s="13">
        <f>'Orçamento Sintético'!JHN19</f>
        <v>0</v>
      </c>
      <c r="JHX16" s="29">
        <f t="shared" ref="JHX16" si="1541">JHX17</f>
        <v>168</v>
      </c>
      <c r="JHY16" s="11" t="s">
        <v>257</v>
      </c>
      <c r="JHZ16" s="12">
        <f>'Orçamento Sintético'!JHQ19</f>
        <v>0</v>
      </c>
      <c r="JIA16" s="13">
        <f>'Orçamento Sintético'!JHR19</f>
        <v>0</v>
      </c>
      <c r="JIB16" s="29">
        <f t="shared" ref="JIB16" si="1542">JIB17</f>
        <v>168</v>
      </c>
      <c r="JIC16" s="11" t="s">
        <v>257</v>
      </c>
      <c r="JID16" s="12">
        <f>'Orçamento Sintético'!JHU19</f>
        <v>0</v>
      </c>
      <c r="JIE16" s="13">
        <f>'Orçamento Sintético'!JHV19</f>
        <v>0</v>
      </c>
      <c r="JIF16" s="29">
        <f t="shared" ref="JIF16" si="1543">JIF17</f>
        <v>168</v>
      </c>
      <c r="JIG16" s="11" t="s">
        <v>257</v>
      </c>
      <c r="JIH16" s="12">
        <f>'Orçamento Sintético'!JHY19</f>
        <v>0</v>
      </c>
      <c r="JII16" s="13">
        <f>'Orçamento Sintético'!JHZ19</f>
        <v>0</v>
      </c>
      <c r="JIJ16" s="29">
        <f t="shared" ref="JIJ16" si="1544">JIJ17</f>
        <v>168</v>
      </c>
      <c r="JIK16" s="11" t="s">
        <v>257</v>
      </c>
      <c r="JIL16" s="12">
        <f>'Orçamento Sintético'!JIC19</f>
        <v>0</v>
      </c>
      <c r="JIM16" s="13">
        <f>'Orçamento Sintético'!JID19</f>
        <v>0</v>
      </c>
      <c r="JIN16" s="29">
        <f t="shared" ref="JIN16" si="1545">JIN17</f>
        <v>168</v>
      </c>
      <c r="JIO16" s="11" t="s">
        <v>257</v>
      </c>
      <c r="JIP16" s="12">
        <f>'Orçamento Sintético'!JIG19</f>
        <v>0</v>
      </c>
      <c r="JIQ16" s="13">
        <f>'Orçamento Sintético'!JIH19</f>
        <v>0</v>
      </c>
      <c r="JIR16" s="29">
        <f t="shared" ref="JIR16" si="1546">JIR17</f>
        <v>168</v>
      </c>
      <c r="JIS16" s="11" t="s">
        <v>257</v>
      </c>
      <c r="JIT16" s="12">
        <f>'Orçamento Sintético'!JIK19</f>
        <v>0</v>
      </c>
      <c r="JIU16" s="13">
        <f>'Orçamento Sintético'!JIL19</f>
        <v>0</v>
      </c>
      <c r="JIV16" s="29">
        <f t="shared" ref="JIV16" si="1547">JIV17</f>
        <v>168</v>
      </c>
      <c r="JIW16" s="11" t="s">
        <v>257</v>
      </c>
      <c r="JIX16" s="12">
        <f>'Orçamento Sintético'!JIO19</f>
        <v>0</v>
      </c>
      <c r="JIY16" s="13">
        <f>'Orçamento Sintético'!JIP19</f>
        <v>0</v>
      </c>
      <c r="JIZ16" s="29">
        <f t="shared" ref="JIZ16" si="1548">JIZ17</f>
        <v>168</v>
      </c>
      <c r="JJA16" s="11" t="s">
        <v>257</v>
      </c>
      <c r="JJB16" s="12">
        <f>'Orçamento Sintético'!JIS19</f>
        <v>0</v>
      </c>
      <c r="JJC16" s="13">
        <f>'Orçamento Sintético'!JIT19</f>
        <v>0</v>
      </c>
      <c r="JJD16" s="29">
        <f t="shared" ref="JJD16" si="1549">JJD17</f>
        <v>168</v>
      </c>
      <c r="JJE16" s="11" t="s">
        <v>257</v>
      </c>
      <c r="JJF16" s="12">
        <f>'Orçamento Sintético'!JIW19</f>
        <v>0</v>
      </c>
      <c r="JJG16" s="13">
        <f>'Orçamento Sintético'!JIX19</f>
        <v>0</v>
      </c>
      <c r="JJH16" s="29">
        <f t="shared" ref="JJH16" si="1550">JJH17</f>
        <v>168</v>
      </c>
      <c r="JJI16" s="11" t="s">
        <v>257</v>
      </c>
      <c r="JJJ16" s="12">
        <f>'Orçamento Sintético'!JJA19</f>
        <v>0</v>
      </c>
      <c r="JJK16" s="13">
        <f>'Orçamento Sintético'!JJB19</f>
        <v>0</v>
      </c>
      <c r="JJL16" s="29">
        <f t="shared" ref="JJL16" si="1551">JJL17</f>
        <v>168</v>
      </c>
      <c r="JJM16" s="11" t="s">
        <v>257</v>
      </c>
      <c r="JJN16" s="12">
        <f>'Orçamento Sintético'!JJE19</f>
        <v>0</v>
      </c>
      <c r="JJO16" s="13">
        <f>'Orçamento Sintético'!JJF19</f>
        <v>0</v>
      </c>
      <c r="JJP16" s="29">
        <f t="shared" ref="JJP16" si="1552">JJP17</f>
        <v>168</v>
      </c>
      <c r="JJQ16" s="11" t="s">
        <v>257</v>
      </c>
      <c r="JJR16" s="12">
        <f>'Orçamento Sintético'!JJI19</f>
        <v>0</v>
      </c>
      <c r="JJS16" s="13">
        <f>'Orçamento Sintético'!JJJ19</f>
        <v>0</v>
      </c>
      <c r="JJT16" s="29">
        <f t="shared" ref="JJT16" si="1553">JJT17</f>
        <v>168</v>
      </c>
      <c r="JJU16" s="11" t="s">
        <v>257</v>
      </c>
      <c r="JJV16" s="12">
        <f>'Orçamento Sintético'!JJM19</f>
        <v>0</v>
      </c>
      <c r="JJW16" s="13">
        <f>'Orçamento Sintético'!JJN19</f>
        <v>0</v>
      </c>
      <c r="JJX16" s="29">
        <f t="shared" ref="JJX16" si="1554">JJX17</f>
        <v>168</v>
      </c>
      <c r="JJY16" s="11" t="s">
        <v>257</v>
      </c>
      <c r="JJZ16" s="12">
        <f>'Orçamento Sintético'!JJQ19</f>
        <v>0</v>
      </c>
      <c r="JKA16" s="13">
        <f>'Orçamento Sintético'!JJR19</f>
        <v>0</v>
      </c>
      <c r="JKB16" s="29">
        <f t="shared" ref="JKB16" si="1555">JKB17</f>
        <v>168</v>
      </c>
      <c r="JKC16" s="11" t="s">
        <v>257</v>
      </c>
      <c r="JKD16" s="12">
        <f>'Orçamento Sintético'!JJU19</f>
        <v>0</v>
      </c>
      <c r="JKE16" s="13">
        <f>'Orçamento Sintético'!JJV19</f>
        <v>0</v>
      </c>
      <c r="JKF16" s="29">
        <f t="shared" ref="JKF16" si="1556">JKF17</f>
        <v>168</v>
      </c>
      <c r="JKG16" s="11" t="s">
        <v>257</v>
      </c>
      <c r="JKH16" s="12">
        <f>'Orçamento Sintético'!JJY19</f>
        <v>0</v>
      </c>
      <c r="JKI16" s="13">
        <f>'Orçamento Sintético'!JJZ19</f>
        <v>0</v>
      </c>
      <c r="JKJ16" s="29">
        <f t="shared" ref="JKJ16" si="1557">JKJ17</f>
        <v>168</v>
      </c>
      <c r="JKK16" s="11" t="s">
        <v>257</v>
      </c>
      <c r="JKL16" s="12">
        <f>'Orçamento Sintético'!JKC19</f>
        <v>0</v>
      </c>
      <c r="JKM16" s="13">
        <f>'Orçamento Sintético'!JKD19</f>
        <v>0</v>
      </c>
      <c r="JKN16" s="29">
        <f t="shared" ref="JKN16" si="1558">JKN17</f>
        <v>168</v>
      </c>
      <c r="JKO16" s="11" t="s">
        <v>257</v>
      </c>
      <c r="JKP16" s="12">
        <f>'Orçamento Sintético'!JKG19</f>
        <v>0</v>
      </c>
      <c r="JKQ16" s="13">
        <f>'Orçamento Sintético'!JKH19</f>
        <v>0</v>
      </c>
      <c r="JKR16" s="29">
        <f t="shared" ref="JKR16" si="1559">JKR17</f>
        <v>168</v>
      </c>
      <c r="JKS16" s="11" t="s">
        <v>257</v>
      </c>
      <c r="JKT16" s="12">
        <f>'Orçamento Sintético'!JKK19</f>
        <v>0</v>
      </c>
      <c r="JKU16" s="13">
        <f>'Orçamento Sintético'!JKL19</f>
        <v>0</v>
      </c>
      <c r="JKV16" s="29">
        <f t="shared" ref="JKV16" si="1560">JKV17</f>
        <v>168</v>
      </c>
      <c r="JKW16" s="11" t="s">
        <v>257</v>
      </c>
      <c r="JKX16" s="12">
        <f>'Orçamento Sintético'!JKO19</f>
        <v>0</v>
      </c>
      <c r="JKY16" s="13">
        <f>'Orçamento Sintético'!JKP19</f>
        <v>0</v>
      </c>
      <c r="JKZ16" s="29">
        <f t="shared" ref="JKZ16" si="1561">JKZ17</f>
        <v>168</v>
      </c>
      <c r="JLA16" s="11" t="s">
        <v>257</v>
      </c>
      <c r="JLB16" s="12">
        <f>'Orçamento Sintético'!JKS19</f>
        <v>0</v>
      </c>
      <c r="JLC16" s="13">
        <f>'Orçamento Sintético'!JKT19</f>
        <v>0</v>
      </c>
      <c r="JLD16" s="29">
        <f t="shared" ref="JLD16" si="1562">JLD17</f>
        <v>168</v>
      </c>
      <c r="JLE16" s="11" t="s">
        <v>257</v>
      </c>
      <c r="JLF16" s="12">
        <f>'Orçamento Sintético'!JKW19</f>
        <v>0</v>
      </c>
      <c r="JLG16" s="13">
        <f>'Orçamento Sintético'!JKX19</f>
        <v>0</v>
      </c>
      <c r="JLH16" s="29">
        <f t="shared" ref="JLH16" si="1563">JLH17</f>
        <v>168</v>
      </c>
      <c r="JLI16" s="11" t="s">
        <v>257</v>
      </c>
      <c r="JLJ16" s="12">
        <f>'Orçamento Sintético'!JLA19</f>
        <v>0</v>
      </c>
      <c r="JLK16" s="13">
        <f>'Orçamento Sintético'!JLB19</f>
        <v>0</v>
      </c>
      <c r="JLL16" s="29">
        <f t="shared" ref="JLL16" si="1564">JLL17</f>
        <v>168</v>
      </c>
      <c r="JLM16" s="11" t="s">
        <v>257</v>
      </c>
      <c r="JLN16" s="12">
        <f>'Orçamento Sintético'!JLE19</f>
        <v>0</v>
      </c>
      <c r="JLO16" s="13">
        <f>'Orçamento Sintético'!JLF19</f>
        <v>0</v>
      </c>
      <c r="JLP16" s="29">
        <f t="shared" ref="JLP16" si="1565">JLP17</f>
        <v>168</v>
      </c>
      <c r="JLQ16" s="11" t="s">
        <v>257</v>
      </c>
      <c r="JLR16" s="12">
        <f>'Orçamento Sintético'!JLI19</f>
        <v>0</v>
      </c>
      <c r="JLS16" s="13">
        <f>'Orçamento Sintético'!JLJ19</f>
        <v>0</v>
      </c>
      <c r="JLT16" s="29">
        <f t="shared" ref="JLT16" si="1566">JLT17</f>
        <v>168</v>
      </c>
      <c r="JLU16" s="11" t="s">
        <v>257</v>
      </c>
      <c r="JLV16" s="12">
        <f>'Orçamento Sintético'!JLM19</f>
        <v>0</v>
      </c>
      <c r="JLW16" s="13">
        <f>'Orçamento Sintético'!JLN19</f>
        <v>0</v>
      </c>
      <c r="JLX16" s="29">
        <f t="shared" ref="JLX16" si="1567">JLX17</f>
        <v>168</v>
      </c>
      <c r="JLY16" s="11" t="s">
        <v>257</v>
      </c>
      <c r="JLZ16" s="12">
        <f>'Orçamento Sintético'!JLQ19</f>
        <v>0</v>
      </c>
      <c r="JMA16" s="13">
        <f>'Orçamento Sintético'!JLR19</f>
        <v>0</v>
      </c>
      <c r="JMB16" s="29">
        <f t="shared" ref="JMB16" si="1568">JMB17</f>
        <v>168</v>
      </c>
      <c r="JMC16" s="11" t="s">
        <v>257</v>
      </c>
      <c r="JMD16" s="12">
        <f>'Orçamento Sintético'!JLU19</f>
        <v>0</v>
      </c>
      <c r="JME16" s="13">
        <f>'Orçamento Sintético'!JLV19</f>
        <v>0</v>
      </c>
      <c r="JMF16" s="29">
        <f t="shared" ref="JMF16" si="1569">JMF17</f>
        <v>168</v>
      </c>
      <c r="JMG16" s="11" t="s">
        <v>257</v>
      </c>
      <c r="JMH16" s="12">
        <f>'Orçamento Sintético'!JLY19</f>
        <v>0</v>
      </c>
      <c r="JMI16" s="13">
        <f>'Orçamento Sintético'!JLZ19</f>
        <v>0</v>
      </c>
      <c r="JMJ16" s="29">
        <f t="shared" ref="JMJ16" si="1570">JMJ17</f>
        <v>168</v>
      </c>
      <c r="JMK16" s="11" t="s">
        <v>257</v>
      </c>
      <c r="JML16" s="12">
        <f>'Orçamento Sintético'!JMC19</f>
        <v>0</v>
      </c>
      <c r="JMM16" s="13">
        <f>'Orçamento Sintético'!JMD19</f>
        <v>0</v>
      </c>
      <c r="JMN16" s="29">
        <f t="shared" ref="JMN16" si="1571">JMN17</f>
        <v>168</v>
      </c>
      <c r="JMO16" s="11" t="s">
        <v>257</v>
      </c>
      <c r="JMP16" s="12">
        <f>'Orçamento Sintético'!JMG19</f>
        <v>0</v>
      </c>
      <c r="JMQ16" s="13">
        <f>'Orçamento Sintético'!JMH19</f>
        <v>0</v>
      </c>
      <c r="JMR16" s="29">
        <f t="shared" ref="JMR16" si="1572">JMR17</f>
        <v>168</v>
      </c>
      <c r="JMS16" s="11" t="s">
        <v>257</v>
      </c>
      <c r="JMT16" s="12">
        <f>'Orçamento Sintético'!JMK19</f>
        <v>0</v>
      </c>
      <c r="JMU16" s="13">
        <f>'Orçamento Sintético'!JML19</f>
        <v>0</v>
      </c>
      <c r="JMV16" s="29">
        <f t="shared" ref="JMV16" si="1573">JMV17</f>
        <v>168</v>
      </c>
      <c r="JMW16" s="11" t="s">
        <v>257</v>
      </c>
      <c r="JMX16" s="12">
        <f>'Orçamento Sintético'!JMO19</f>
        <v>0</v>
      </c>
      <c r="JMY16" s="13">
        <f>'Orçamento Sintético'!JMP19</f>
        <v>0</v>
      </c>
      <c r="JMZ16" s="29">
        <f t="shared" ref="JMZ16" si="1574">JMZ17</f>
        <v>168</v>
      </c>
      <c r="JNA16" s="11" t="s">
        <v>257</v>
      </c>
      <c r="JNB16" s="12">
        <f>'Orçamento Sintético'!JMS19</f>
        <v>0</v>
      </c>
      <c r="JNC16" s="13">
        <f>'Orçamento Sintético'!JMT19</f>
        <v>0</v>
      </c>
      <c r="JND16" s="29">
        <f t="shared" ref="JND16" si="1575">JND17</f>
        <v>168</v>
      </c>
      <c r="JNE16" s="11" t="s">
        <v>257</v>
      </c>
      <c r="JNF16" s="12">
        <f>'Orçamento Sintético'!JMW19</f>
        <v>0</v>
      </c>
      <c r="JNG16" s="13">
        <f>'Orçamento Sintético'!JMX19</f>
        <v>0</v>
      </c>
      <c r="JNH16" s="29">
        <f t="shared" ref="JNH16" si="1576">JNH17</f>
        <v>168</v>
      </c>
      <c r="JNI16" s="11" t="s">
        <v>257</v>
      </c>
      <c r="JNJ16" s="12">
        <f>'Orçamento Sintético'!JNA19</f>
        <v>0</v>
      </c>
      <c r="JNK16" s="13">
        <f>'Orçamento Sintético'!JNB19</f>
        <v>0</v>
      </c>
      <c r="JNL16" s="29">
        <f t="shared" ref="JNL16" si="1577">JNL17</f>
        <v>168</v>
      </c>
      <c r="JNM16" s="11" t="s">
        <v>257</v>
      </c>
      <c r="JNN16" s="12">
        <f>'Orçamento Sintético'!JNE19</f>
        <v>0</v>
      </c>
      <c r="JNO16" s="13">
        <f>'Orçamento Sintético'!JNF19</f>
        <v>0</v>
      </c>
      <c r="JNP16" s="29">
        <f t="shared" ref="JNP16" si="1578">JNP17</f>
        <v>168</v>
      </c>
      <c r="JNQ16" s="11" t="s">
        <v>257</v>
      </c>
      <c r="JNR16" s="12">
        <f>'Orçamento Sintético'!JNI19</f>
        <v>0</v>
      </c>
      <c r="JNS16" s="13">
        <f>'Orçamento Sintético'!JNJ19</f>
        <v>0</v>
      </c>
      <c r="JNT16" s="29">
        <f t="shared" ref="JNT16" si="1579">JNT17</f>
        <v>168</v>
      </c>
      <c r="JNU16" s="11" t="s">
        <v>257</v>
      </c>
      <c r="JNV16" s="12">
        <f>'Orçamento Sintético'!JNM19</f>
        <v>0</v>
      </c>
      <c r="JNW16" s="13">
        <f>'Orçamento Sintético'!JNN19</f>
        <v>0</v>
      </c>
      <c r="JNX16" s="29">
        <f t="shared" ref="JNX16" si="1580">JNX17</f>
        <v>168</v>
      </c>
      <c r="JNY16" s="11" t="s">
        <v>257</v>
      </c>
      <c r="JNZ16" s="12">
        <f>'Orçamento Sintético'!JNQ19</f>
        <v>0</v>
      </c>
      <c r="JOA16" s="13">
        <f>'Orçamento Sintético'!JNR19</f>
        <v>0</v>
      </c>
      <c r="JOB16" s="29">
        <f t="shared" ref="JOB16" si="1581">JOB17</f>
        <v>168</v>
      </c>
      <c r="JOC16" s="11" t="s">
        <v>257</v>
      </c>
      <c r="JOD16" s="12">
        <f>'Orçamento Sintético'!JNU19</f>
        <v>0</v>
      </c>
      <c r="JOE16" s="13">
        <f>'Orçamento Sintético'!JNV19</f>
        <v>0</v>
      </c>
      <c r="JOF16" s="29">
        <f t="shared" ref="JOF16" si="1582">JOF17</f>
        <v>168</v>
      </c>
      <c r="JOG16" s="11" t="s">
        <v>257</v>
      </c>
      <c r="JOH16" s="12">
        <f>'Orçamento Sintético'!JNY19</f>
        <v>0</v>
      </c>
      <c r="JOI16" s="13">
        <f>'Orçamento Sintético'!JNZ19</f>
        <v>0</v>
      </c>
      <c r="JOJ16" s="29">
        <f t="shared" ref="JOJ16" si="1583">JOJ17</f>
        <v>168</v>
      </c>
      <c r="JOK16" s="11" t="s">
        <v>257</v>
      </c>
      <c r="JOL16" s="12">
        <f>'Orçamento Sintético'!JOC19</f>
        <v>0</v>
      </c>
      <c r="JOM16" s="13">
        <f>'Orçamento Sintético'!JOD19</f>
        <v>0</v>
      </c>
      <c r="JON16" s="29">
        <f t="shared" ref="JON16" si="1584">JON17</f>
        <v>168</v>
      </c>
      <c r="JOO16" s="11" t="s">
        <v>257</v>
      </c>
      <c r="JOP16" s="12">
        <f>'Orçamento Sintético'!JOG19</f>
        <v>0</v>
      </c>
      <c r="JOQ16" s="13">
        <f>'Orçamento Sintético'!JOH19</f>
        <v>0</v>
      </c>
      <c r="JOR16" s="29">
        <f t="shared" ref="JOR16" si="1585">JOR17</f>
        <v>168</v>
      </c>
      <c r="JOS16" s="11" t="s">
        <v>257</v>
      </c>
      <c r="JOT16" s="12">
        <f>'Orçamento Sintético'!JOK19</f>
        <v>0</v>
      </c>
      <c r="JOU16" s="13">
        <f>'Orçamento Sintético'!JOL19</f>
        <v>0</v>
      </c>
      <c r="JOV16" s="29">
        <f t="shared" ref="JOV16" si="1586">JOV17</f>
        <v>168</v>
      </c>
      <c r="JOW16" s="11" t="s">
        <v>257</v>
      </c>
      <c r="JOX16" s="12">
        <f>'Orçamento Sintético'!JOO19</f>
        <v>0</v>
      </c>
      <c r="JOY16" s="13">
        <f>'Orçamento Sintético'!JOP19</f>
        <v>0</v>
      </c>
      <c r="JOZ16" s="29">
        <f t="shared" ref="JOZ16" si="1587">JOZ17</f>
        <v>168</v>
      </c>
      <c r="JPA16" s="11" t="s">
        <v>257</v>
      </c>
      <c r="JPB16" s="12">
        <f>'Orçamento Sintético'!JOS19</f>
        <v>0</v>
      </c>
      <c r="JPC16" s="13">
        <f>'Orçamento Sintético'!JOT19</f>
        <v>0</v>
      </c>
      <c r="JPD16" s="29">
        <f t="shared" ref="JPD16" si="1588">JPD17</f>
        <v>168</v>
      </c>
      <c r="JPE16" s="11" t="s">
        <v>257</v>
      </c>
      <c r="JPF16" s="12">
        <f>'Orçamento Sintético'!JOW19</f>
        <v>0</v>
      </c>
      <c r="JPG16" s="13">
        <f>'Orçamento Sintético'!JOX19</f>
        <v>0</v>
      </c>
      <c r="JPH16" s="29">
        <f t="shared" ref="JPH16" si="1589">JPH17</f>
        <v>168</v>
      </c>
      <c r="JPI16" s="11" t="s">
        <v>257</v>
      </c>
      <c r="JPJ16" s="12">
        <f>'Orçamento Sintético'!JPA19</f>
        <v>0</v>
      </c>
      <c r="JPK16" s="13">
        <f>'Orçamento Sintético'!JPB19</f>
        <v>0</v>
      </c>
      <c r="JPL16" s="29">
        <f t="shared" ref="JPL16" si="1590">JPL17</f>
        <v>168</v>
      </c>
      <c r="JPM16" s="11" t="s">
        <v>257</v>
      </c>
      <c r="JPN16" s="12">
        <f>'Orçamento Sintético'!JPE19</f>
        <v>0</v>
      </c>
      <c r="JPO16" s="13">
        <f>'Orçamento Sintético'!JPF19</f>
        <v>0</v>
      </c>
      <c r="JPP16" s="29">
        <f t="shared" ref="JPP16" si="1591">JPP17</f>
        <v>168</v>
      </c>
      <c r="JPQ16" s="11" t="s">
        <v>257</v>
      </c>
      <c r="JPR16" s="12">
        <f>'Orçamento Sintético'!JPI19</f>
        <v>0</v>
      </c>
      <c r="JPS16" s="13">
        <f>'Orçamento Sintético'!JPJ19</f>
        <v>0</v>
      </c>
      <c r="JPT16" s="29">
        <f t="shared" ref="JPT16" si="1592">JPT17</f>
        <v>168</v>
      </c>
      <c r="JPU16" s="11" t="s">
        <v>257</v>
      </c>
      <c r="JPV16" s="12">
        <f>'Orçamento Sintético'!JPM19</f>
        <v>0</v>
      </c>
      <c r="JPW16" s="13">
        <f>'Orçamento Sintético'!JPN19</f>
        <v>0</v>
      </c>
      <c r="JPX16" s="29">
        <f t="shared" ref="JPX16" si="1593">JPX17</f>
        <v>168</v>
      </c>
      <c r="JPY16" s="11" t="s">
        <v>257</v>
      </c>
      <c r="JPZ16" s="12">
        <f>'Orçamento Sintético'!JPQ19</f>
        <v>0</v>
      </c>
      <c r="JQA16" s="13">
        <f>'Orçamento Sintético'!JPR19</f>
        <v>0</v>
      </c>
      <c r="JQB16" s="29">
        <f t="shared" ref="JQB16" si="1594">JQB17</f>
        <v>168</v>
      </c>
      <c r="JQC16" s="11" t="s">
        <v>257</v>
      </c>
      <c r="JQD16" s="12">
        <f>'Orçamento Sintético'!JPU19</f>
        <v>0</v>
      </c>
      <c r="JQE16" s="13">
        <f>'Orçamento Sintético'!JPV19</f>
        <v>0</v>
      </c>
      <c r="JQF16" s="29">
        <f t="shared" ref="JQF16" si="1595">JQF17</f>
        <v>168</v>
      </c>
      <c r="JQG16" s="11" t="s">
        <v>257</v>
      </c>
      <c r="JQH16" s="12">
        <f>'Orçamento Sintético'!JPY19</f>
        <v>0</v>
      </c>
      <c r="JQI16" s="13">
        <f>'Orçamento Sintético'!JPZ19</f>
        <v>0</v>
      </c>
      <c r="JQJ16" s="29">
        <f t="shared" ref="JQJ16" si="1596">JQJ17</f>
        <v>168</v>
      </c>
      <c r="JQK16" s="11" t="s">
        <v>257</v>
      </c>
      <c r="JQL16" s="12">
        <f>'Orçamento Sintético'!JQC19</f>
        <v>0</v>
      </c>
      <c r="JQM16" s="13">
        <f>'Orçamento Sintético'!JQD19</f>
        <v>0</v>
      </c>
      <c r="JQN16" s="29">
        <f t="shared" ref="JQN16" si="1597">JQN17</f>
        <v>168</v>
      </c>
      <c r="JQO16" s="11" t="s">
        <v>257</v>
      </c>
      <c r="JQP16" s="12">
        <f>'Orçamento Sintético'!JQG19</f>
        <v>0</v>
      </c>
      <c r="JQQ16" s="13">
        <f>'Orçamento Sintético'!JQH19</f>
        <v>0</v>
      </c>
      <c r="JQR16" s="29">
        <f t="shared" ref="JQR16" si="1598">JQR17</f>
        <v>168</v>
      </c>
      <c r="JQS16" s="11" t="s">
        <v>257</v>
      </c>
      <c r="JQT16" s="12">
        <f>'Orçamento Sintético'!JQK19</f>
        <v>0</v>
      </c>
      <c r="JQU16" s="13">
        <f>'Orçamento Sintético'!JQL19</f>
        <v>0</v>
      </c>
      <c r="JQV16" s="29">
        <f t="shared" ref="JQV16" si="1599">JQV17</f>
        <v>168</v>
      </c>
      <c r="JQW16" s="11" t="s">
        <v>257</v>
      </c>
      <c r="JQX16" s="12">
        <f>'Orçamento Sintético'!JQO19</f>
        <v>0</v>
      </c>
      <c r="JQY16" s="13">
        <f>'Orçamento Sintético'!JQP19</f>
        <v>0</v>
      </c>
      <c r="JQZ16" s="29">
        <f t="shared" ref="JQZ16" si="1600">JQZ17</f>
        <v>168</v>
      </c>
      <c r="JRA16" s="11" t="s">
        <v>257</v>
      </c>
      <c r="JRB16" s="12">
        <f>'Orçamento Sintético'!JQS19</f>
        <v>0</v>
      </c>
      <c r="JRC16" s="13">
        <f>'Orçamento Sintético'!JQT19</f>
        <v>0</v>
      </c>
      <c r="JRD16" s="29">
        <f t="shared" ref="JRD16" si="1601">JRD17</f>
        <v>168</v>
      </c>
      <c r="JRE16" s="11" t="s">
        <v>257</v>
      </c>
      <c r="JRF16" s="12">
        <f>'Orçamento Sintético'!JQW19</f>
        <v>0</v>
      </c>
      <c r="JRG16" s="13">
        <f>'Orçamento Sintético'!JQX19</f>
        <v>0</v>
      </c>
      <c r="JRH16" s="29">
        <f t="shared" ref="JRH16" si="1602">JRH17</f>
        <v>168</v>
      </c>
      <c r="JRI16" s="11" t="s">
        <v>257</v>
      </c>
      <c r="JRJ16" s="12">
        <f>'Orçamento Sintético'!JRA19</f>
        <v>0</v>
      </c>
      <c r="JRK16" s="13">
        <f>'Orçamento Sintético'!JRB19</f>
        <v>0</v>
      </c>
      <c r="JRL16" s="29">
        <f t="shared" ref="JRL16" si="1603">JRL17</f>
        <v>168</v>
      </c>
      <c r="JRM16" s="11" t="s">
        <v>257</v>
      </c>
      <c r="JRN16" s="12">
        <f>'Orçamento Sintético'!JRE19</f>
        <v>0</v>
      </c>
      <c r="JRO16" s="13">
        <f>'Orçamento Sintético'!JRF19</f>
        <v>0</v>
      </c>
      <c r="JRP16" s="29">
        <f t="shared" ref="JRP16" si="1604">JRP17</f>
        <v>168</v>
      </c>
      <c r="JRQ16" s="11" t="s">
        <v>257</v>
      </c>
      <c r="JRR16" s="12">
        <f>'Orçamento Sintético'!JRI19</f>
        <v>0</v>
      </c>
      <c r="JRS16" s="13">
        <f>'Orçamento Sintético'!JRJ19</f>
        <v>0</v>
      </c>
      <c r="JRT16" s="29">
        <f t="shared" ref="JRT16" si="1605">JRT17</f>
        <v>168</v>
      </c>
      <c r="JRU16" s="11" t="s">
        <v>257</v>
      </c>
      <c r="JRV16" s="12">
        <f>'Orçamento Sintético'!JRM19</f>
        <v>0</v>
      </c>
      <c r="JRW16" s="13">
        <f>'Orçamento Sintético'!JRN19</f>
        <v>0</v>
      </c>
      <c r="JRX16" s="29">
        <f t="shared" ref="JRX16" si="1606">JRX17</f>
        <v>168</v>
      </c>
      <c r="JRY16" s="11" t="s">
        <v>257</v>
      </c>
      <c r="JRZ16" s="12">
        <f>'Orçamento Sintético'!JRQ19</f>
        <v>0</v>
      </c>
      <c r="JSA16" s="13">
        <f>'Orçamento Sintético'!JRR19</f>
        <v>0</v>
      </c>
      <c r="JSB16" s="29">
        <f t="shared" ref="JSB16" si="1607">JSB17</f>
        <v>168</v>
      </c>
      <c r="JSC16" s="11" t="s">
        <v>257</v>
      </c>
      <c r="JSD16" s="12">
        <f>'Orçamento Sintético'!JRU19</f>
        <v>0</v>
      </c>
      <c r="JSE16" s="13">
        <f>'Orçamento Sintético'!JRV19</f>
        <v>0</v>
      </c>
      <c r="JSF16" s="29">
        <f t="shared" ref="JSF16" si="1608">JSF17</f>
        <v>168</v>
      </c>
      <c r="JSG16" s="11" t="s">
        <v>257</v>
      </c>
      <c r="JSH16" s="12">
        <f>'Orçamento Sintético'!JRY19</f>
        <v>0</v>
      </c>
      <c r="JSI16" s="13">
        <f>'Orçamento Sintético'!JRZ19</f>
        <v>0</v>
      </c>
      <c r="JSJ16" s="29">
        <f t="shared" ref="JSJ16" si="1609">JSJ17</f>
        <v>168</v>
      </c>
      <c r="JSK16" s="11" t="s">
        <v>257</v>
      </c>
      <c r="JSL16" s="12">
        <f>'Orçamento Sintético'!JSC19</f>
        <v>0</v>
      </c>
      <c r="JSM16" s="13">
        <f>'Orçamento Sintético'!JSD19</f>
        <v>0</v>
      </c>
      <c r="JSN16" s="29">
        <f t="shared" ref="JSN16" si="1610">JSN17</f>
        <v>168</v>
      </c>
      <c r="JSO16" s="11" t="s">
        <v>257</v>
      </c>
      <c r="JSP16" s="12">
        <f>'Orçamento Sintético'!JSG19</f>
        <v>0</v>
      </c>
      <c r="JSQ16" s="13">
        <f>'Orçamento Sintético'!JSH19</f>
        <v>0</v>
      </c>
      <c r="JSR16" s="29">
        <f t="shared" ref="JSR16" si="1611">JSR17</f>
        <v>168</v>
      </c>
      <c r="JSS16" s="11" t="s">
        <v>257</v>
      </c>
      <c r="JST16" s="12">
        <f>'Orçamento Sintético'!JSK19</f>
        <v>0</v>
      </c>
      <c r="JSU16" s="13">
        <f>'Orçamento Sintético'!JSL19</f>
        <v>0</v>
      </c>
      <c r="JSV16" s="29">
        <f t="shared" ref="JSV16" si="1612">JSV17</f>
        <v>168</v>
      </c>
      <c r="JSW16" s="11" t="s">
        <v>257</v>
      </c>
      <c r="JSX16" s="12">
        <f>'Orçamento Sintético'!JSO19</f>
        <v>0</v>
      </c>
      <c r="JSY16" s="13">
        <f>'Orçamento Sintético'!JSP19</f>
        <v>0</v>
      </c>
      <c r="JSZ16" s="29">
        <f t="shared" ref="JSZ16" si="1613">JSZ17</f>
        <v>168</v>
      </c>
      <c r="JTA16" s="11" t="s">
        <v>257</v>
      </c>
      <c r="JTB16" s="12">
        <f>'Orçamento Sintético'!JSS19</f>
        <v>0</v>
      </c>
      <c r="JTC16" s="13">
        <f>'Orçamento Sintético'!JST19</f>
        <v>0</v>
      </c>
      <c r="JTD16" s="29">
        <f t="shared" ref="JTD16" si="1614">JTD17</f>
        <v>168</v>
      </c>
      <c r="JTE16" s="11" t="s">
        <v>257</v>
      </c>
      <c r="JTF16" s="12">
        <f>'Orçamento Sintético'!JSW19</f>
        <v>0</v>
      </c>
      <c r="JTG16" s="13">
        <f>'Orçamento Sintético'!JSX19</f>
        <v>0</v>
      </c>
      <c r="JTH16" s="29">
        <f t="shared" ref="JTH16" si="1615">JTH17</f>
        <v>168</v>
      </c>
      <c r="JTI16" s="11" t="s">
        <v>257</v>
      </c>
      <c r="JTJ16" s="12">
        <f>'Orçamento Sintético'!JTA19</f>
        <v>0</v>
      </c>
      <c r="JTK16" s="13">
        <f>'Orçamento Sintético'!JTB19</f>
        <v>0</v>
      </c>
      <c r="JTL16" s="29">
        <f t="shared" ref="JTL16" si="1616">JTL17</f>
        <v>168</v>
      </c>
      <c r="JTM16" s="11" t="s">
        <v>257</v>
      </c>
      <c r="JTN16" s="12">
        <f>'Orçamento Sintético'!JTE19</f>
        <v>0</v>
      </c>
      <c r="JTO16" s="13">
        <f>'Orçamento Sintético'!JTF19</f>
        <v>0</v>
      </c>
      <c r="JTP16" s="29">
        <f t="shared" ref="JTP16" si="1617">JTP17</f>
        <v>168</v>
      </c>
      <c r="JTQ16" s="11" t="s">
        <v>257</v>
      </c>
      <c r="JTR16" s="12">
        <f>'Orçamento Sintético'!JTI19</f>
        <v>0</v>
      </c>
      <c r="JTS16" s="13">
        <f>'Orçamento Sintético'!JTJ19</f>
        <v>0</v>
      </c>
      <c r="JTT16" s="29">
        <f t="shared" ref="JTT16" si="1618">JTT17</f>
        <v>168</v>
      </c>
      <c r="JTU16" s="11" t="s">
        <v>257</v>
      </c>
      <c r="JTV16" s="12">
        <f>'Orçamento Sintético'!JTM19</f>
        <v>0</v>
      </c>
      <c r="JTW16" s="13">
        <f>'Orçamento Sintético'!JTN19</f>
        <v>0</v>
      </c>
      <c r="JTX16" s="29">
        <f t="shared" ref="JTX16" si="1619">JTX17</f>
        <v>168</v>
      </c>
      <c r="JTY16" s="11" t="s">
        <v>257</v>
      </c>
      <c r="JTZ16" s="12">
        <f>'Orçamento Sintético'!JTQ19</f>
        <v>0</v>
      </c>
      <c r="JUA16" s="13">
        <f>'Orçamento Sintético'!JTR19</f>
        <v>0</v>
      </c>
      <c r="JUB16" s="29">
        <f t="shared" ref="JUB16" si="1620">JUB17</f>
        <v>168</v>
      </c>
      <c r="JUC16" s="11" t="s">
        <v>257</v>
      </c>
      <c r="JUD16" s="12">
        <f>'Orçamento Sintético'!JTU19</f>
        <v>0</v>
      </c>
      <c r="JUE16" s="13">
        <f>'Orçamento Sintético'!JTV19</f>
        <v>0</v>
      </c>
      <c r="JUF16" s="29">
        <f t="shared" ref="JUF16" si="1621">JUF17</f>
        <v>168</v>
      </c>
      <c r="JUG16" s="11" t="s">
        <v>257</v>
      </c>
      <c r="JUH16" s="12">
        <f>'Orçamento Sintético'!JTY19</f>
        <v>0</v>
      </c>
      <c r="JUI16" s="13">
        <f>'Orçamento Sintético'!JTZ19</f>
        <v>0</v>
      </c>
      <c r="JUJ16" s="29">
        <f t="shared" ref="JUJ16" si="1622">JUJ17</f>
        <v>168</v>
      </c>
      <c r="JUK16" s="11" t="s">
        <v>257</v>
      </c>
      <c r="JUL16" s="12">
        <f>'Orçamento Sintético'!JUC19</f>
        <v>0</v>
      </c>
      <c r="JUM16" s="13">
        <f>'Orçamento Sintético'!JUD19</f>
        <v>0</v>
      </c>
      <c r="JUN16" s="29">
        <f t="shared" ref="JUN16" si="1623">JUN17</f>
        <v>168</v>
      </c>
      <c r="JUO16" s="11" t="s">
        <v>257</v>
      </c>
      <c r="JUP16" s="12">
        <f>'Orçamento Sintético'!JUG19</f>
        <v>0</v>
      </c>
      <c r="JUQ16" s="13">
        <f>'Orçamento Sintético'!JUH19</f>
        <v>0</v>
      </c>
      <c r="JUR16" s="29">
        <f t="shared" ref="JUR16" si="1624">JUR17</f>
        <v>168</v>
      </c>
      <c r="JUS16" s="11" t="s">
        <v>257</v>
      </c>
      <c r="JUT16" s="12">
        <f>'Orçamento Sintético'!JUK19</f>
        <v>0</v>
      </c>
      <c r="JUU16" s="13">
        <f>'Orçamento Sintético'!JUL19</f>
        <v>0</v>
      </c>
      <c r="JUV16" s="29">
        <f t="shared" ref="JUV16" si="1625">JUV17</f>
        <v>168</v>
      </c>
      <c r="JUW16" s="11" t="s">
        <v>257</v>
      </c>
      <c r="JUX16" s="12">
        <f>'Orçamento Sintético'!JUO19</f>
        <v>0</v>
      </c>
      <c r="JUY16" s="13">
        <f>'Orçamento Sintético'!JUP19</f>
        <v>0</v>
      </c>
      <c r="JUZ16" s="29">
        <f t="shared" ref="JUZ16" si="1626">JUZ17</f>
        <v>168</v>
      </c>
      <c r="JVA16" s="11" t="s">
        <v>257</v>
      </c>
      <c r="JVB16" s="12">
        <f>'Orçamento Sintético'!JUS19</f>
        <v>0</v>
      </c>
      <c r="JVC16" s="13">
        <f>'Orçamento Sintético'!JUT19</f>
        <v>0</v>
      </c>
      <c r="JVD16" s="29">
        <f t="shared" ref="JVD16" si="1627">JVD17</f>
        <v>168</v>
      </c>
      <c r="JVE16" s="11" t="s">
        <v>257</v>
      </c>
      <c r="JVF16" s="12">
        <f>'Orçamento Sintético'!JUW19</f>
        <v>0</v>
      </c>
      <c r="JVG16" s="13">
        <f>'Orçamento Sintético'!JUX19</f>
        <v>0</v>
      </c>
      <c r="JVH16" s="29">
        <f t="shared" ref="JVH16" si="1628">JVH17</f>
        <v>168</v>
      </c>
      <c r="JVI16" s="11" t="s">
        <v>257</v>
      </c>
      <c r="JVJ16" s="12">
        <f>'Orçamento Sintético'!JVA19</f>
        <v>0</v>
      </c>
      <c r="JVK16" s="13">
        <f>'Orçamento Sintético'!JVB19</f>
        <v>0</v>
      </c>
      <c r="JVL16" s="29">
        <f t="shared" ref="JVL16" si="1629">JVL17</f>
        <v>168</v>
      </c>
      <c r="JVM16" s="11" t="s">
        <v>257</v>
      </c>
      <c r="JVN16" s="12">
        <f>'Orçamento Sintético'!JVE19</f>
        <v>0</v>
      </c>
      <c r="JVO16" s="13">
        <f>'Orçamento Sintético'!JVF19</f>
        <v>0</v>
      </c>
      <c r="JVP16" s="29">
        <f t="shared" ref="JVP16" si="1630">JVP17</f>
        <v>168</v>
      </c>
      <c r="JVQ16" s="11" t="s">
        <v>257</v>
      </c>
      <c r="JVR16" s="12">
        <f>'Orçamento Sintético'!JVI19</f>
        <v>0</v>
      </c>
      <c r="JVS16" s="13">
        <f>'Orçamento Sintético'!JVJ19</f>
        <v>0</v>
      </c>
      <c r="JVT16" s="29">
        <f t="shared" ref="JVT16" si="1631">JVT17</f>
        <v>168</v>
      </c>
      <c r="JVU16" s="11" t="s">
        <v>257</v>
      </c>
      <c r="JVV16" s="12">
        <f>'Orçamento Sintético'!JVM19</f>
        <v>0</v>
      </c>
      <c r="JVW16" s="13">
        <f>'Orçamento Sintético'!JVN19</f>
        <v>0</v>
      </c>
      <c r="JVX16" s="29">
        <f t="shared" ref="JVX16" si="1632">JVX17</f>
        <v>168</v>
      </c>
      <c r="JVY16" s="11" t="s">
        <v>257</v>
      </c>
      <c r="JVZ16" s="12">
        <f>'Orçamento Sintético'!JVQ19</f>
        <v>0</v>
      </c>
      <c r="JWA16" s="13">
        <f>'Orçamento Sintético'!JVR19</f>
        <v>0</v>
      </c>
      <c r="JWB16" s="29">
        <f t="shared" ref="JWB16" si="1633">JWB17</f>
        <v>168</v>
      </c>
      <c r="JWC16" s="11" t="s">
        <v>257</v>
      </c>
      <c r="JWD16" s="12">
        <f>'Orçamento Sintético'!JVU19</f>
        <v>0</v>
      </c>
      <c r="JWE16" s="13">
        <f>'Orçamento Sintético'!JVV19</f>
        <v>0</v>
      </c>
      <c r="JWF16" s="29">
        <f t="shared" ref="JWF16" si="1634">JWF17</f>
        <v>168</v>
      </c>
      <c r="JWG16" s="11" t="s">
        <v>257</v>
      </c>
      <c r="JWH16" s="12">
        <f>'Orçamento Sintético'!JVY19</f>
        <v>0</v>
      </c>
      <c r="JWI16" s="13">
        <f>'Orçamento Sintético'!JVZ19</f>
        <v>0</v>
      </c>
      <c r="JWJ16" s="29">
        <f t="shared" ref="JWJ16" si="1635">JWJ17</f>
        <v>168</v>
      </c>
      <c r="JWK16" s="11" t="s">
        <v>257</v>
      </c>
      <c r="JWL16" s="12">
        <f>'Orçamento Sintético'!JWC19</f>
        <v>0</v>
      </c>
      <c r="JWM16" s="13">
        <f>'Orçamento Sintético'!JWD19</f>
        <v>0</v>
      </c>
      <c r="JWN16" s="29">
        <f t="shared" ref="JWN16" si="1636">JWN17</f>
        <v>168</v>
      </c>
      <c r="JWO16" s="11" t="s">
        <v>257</v>
      </c>
      <c r="JWP16" s="12">
        <f>'Orçamento Sintético'!JWG19</f>
        <v>0</v>
      </c>
      <c r="JWQ16" s="13">
        <f>'Orçamento Sintético'!JWH19</f>
        <v>0</v>
      </c>
      <c r="JWR16" s="29">
        <f t="shared" ref="JWR16" si="1637">JWR17</f>
        <v>168</v>
      </c>
      <c r="JWS16" s="11" t="s">
        <v>257</v>
      </c>
      <c r="JWT16" s="12">
        <f>'Orçamento Sintético'!JWK19</f>
        <v>0</v>
      </c>
      <c r="JWU16" s="13">
        <f>'Orçamento Sintético'!JWL19</f>
        <v>0</v>
      </c>
      <c r="JWV16" s="29">
        <f t="shared" ref="JWV16" si="1638">JWV17</f>
        <v>168</v>
      </c>
      <c r="JWW16" s="11" t="s">
        <v>257</v>
      </c>
      <c r="JWX16" s="12">
        <f>'Orçamento Sintético'!JWO19</f>
        <v>0</v>
      </c>
      <c r="JWY16" s="13">
        <f>'Orçamento Sintético'!JWP19</f>
        <v>0</v>
      </c>
      <c r="JWZ16" s="29">
        <f t="shared" ref="JWZ16" si="1639">JWZ17</f>
        <v>168</v>
      </c>
      <c r="JXA16" s="11" t="s">
        <v>257</v>
      </c>
      <c r="JXB16" s="12">
        <f>'Orçamento Sintético'!JWS19</f>
        <v>0</v>
      </c>
      <c r="JXC16" s="13">
        <f>'Orçamento Sintético'!JWT19</f>
        <v>0</v>
      </c>
      <c r="JXD16" s="29">
        <f t="shared" ref="JXD16" si="1640">JXD17</f>
        <v>168</v>
      </c>
      <c r="JXE16" s="11" t="s">
        <v>257</v>
      </c>
      <c r="JXF16" s="12">
        <f>'Orçamento Sintético'!JWW19</f>
        <v>0</v>
      </c>
      <c r="JXG16" s="13">
        <f>'Orçamento Sintético'!JWX19</f>
        <v>0</v>
      </c>
      <c r="JXH16" s="29">
        <f t="shared" ref="JXH16" si="1641">JXH17</f>
        <v>168</v>
      </c>
      <c r="JXI16" s="11" t="s">
        <v>257</v>
      </c>
      <c r="JXJ16" s="12">
        <f>'Orçamento Sintético'!JXA19</f>
        <v>0</v>
      </c>
      <c r="JXK16" s="13">
        <f>'Orçamento Sintético'!JXB19</f>
        <v>0</v>
      </c>
      <c r="JXL16" s="29">
        <f t="shared" ref="JXL16" si="1642">JXL17</f>
        <v>168</v>
      </c>
      <c r="JXM16" s="11" t="s">
        <v>257</v>
      </c>
      <c r="JXN16" s="12">
        <f>'Orçamento Sintético'!JXE19</f>
        <v>0</v>
      </c>
      <c r="JXO16" s="13">
        <f>'Orçamento Sintético'!JXF19</f>
        <v>0</v>
      </c>
      <c r="JXP16" s="29">
        <f t="shared" ref="JXP16" si="1643">JXP17</f>
        <v>168</v>
      </c>
      <c r="JXQ16" s="11" t="s">
        <v>257</v>
      </c>
      <c r="JXR16" s="12">
        <f>'Orçamento Sintético'!JXI19</f>
        <v>0</v>
      </c>
      <c r="JXS16" s="13">
        <f>'Orçamento Sintético'!JXJ19</f>
        <v>0</v>
      </c>
      <c r="JXT16" s="29">
        <f t="shared" ref="JXT16" si="1644">JXT17</f>
        <v>168</v>
      </c>
      <c r="JXU16" s="11" t="s">
        <v>257</v>
      </c>
      <c r="JXV16" s="12">
        <f>'Orçamento Sintético'!JXM19</f>
        <v>0</v>
      </c>
      <c r="JXW16" s="13">
        <f>'Orçamento Sintético'!JXN19</f>
        <v>0</v>
      </c>
      <c r="JXX16" s="29">
        <f t="shared" ref="JXX16" si="1645">JXX17</f>
        <v>168</v>
      </c>
      <c r="JXY16" s="11" t="s">
        <v>257</v>
      </c>
      <c r="JXZ16" s="12">
        <f>'Orçamento Sintético'!JXQ19</f>
        <v>0</v>
      </c>
      <c r="JYA16" s="13">
        <f>'Orçamento Sintético'!JXR19</f>
        <v>0</v>
      </c>
      <c r="JYB16" s="29">
        <f t="shared" ref="JYB16" si="1646">JYB17</f>
        <v>168</v>
      </c>
      <c r="JYC16" s="11" t="s">
        <v>257</v>
      </c>
      <c r="JYD16" s="12">
        <f>'Orçamento Sintético'!JXU19</f>
        <v>0</v>
      </c>
      <c r="JYE16" s="13">
        <f>'Orçamento Sintético'!JXV19</f>
        <v>0</v>
      </c>
      <c r="JYF16" s="29">
        <f t="shared" ref="JYF16" si="1647">JYF17</f>
        <v>168</v>
      </c>
      <c r="JYG16" s="11" t="s">
        <v>257</v>
      </c>
      <c r="JYH16" s="12">
        <f>'Orçamento Sintético'!JXY19</f>
        <v>0</v>
      </c>
      <c r="JYI16" s="13">
        <f>'Orçamento Sintético'!JXZ19</f>
        <v>0</v>
      </c>
      <c r="JYJ16" s="29">
        <f t="shared" ref="JYJ16" si="1648">JYJ17</f>
        <v>168</v>
      </c>
      <c r="JYK16" s="11" t="s">
        <v>257</v>
      </c>
      <c r="JYL16" s="12">
        <f>'Orçamento Sintético'!JYC19</f>
        <v>0</v>
      </c>
      <c r="JYM16" s="13">
        <f>'Orçamento Sintético'!JYD19</f>
        <v>0</v>
      </c>
      <c r="JYN16" s="29">
        <f t="shared" ref="JYN16" si="1649">JYN17</f>
        <v>168</v>
      </c>
      <c r="JYO16" s="11" t="s">
        <v>257</v>
      </c>
      <c r="JYP16" s="12">
        <f>'Orçamento Sintético'!JYG19</f>
        <v>0</v>
      </c>
      <c r="JYQ16" s="13">
        <f>'Orçamento Sintético'!JYH19</f>
        <v>0</v>
      </c>
      <c r="JYR16" s="29">
        <f t="shared" ref="JYR16" si="1650">JYR17</f>
        <v>168</v>
      </c>
      <c r="JYS16" s="11" t="s">
        <v>257</v>
      </c>
      <c r="JYT16" s="12">
        <f>'Orçamento Sintético'!JYK19</f>
        <v>0</v>
      </c>
      <c r="JYU16" s="13">
        <f>'Orçamento Sintético'!JYL19</f>
        <v>0</v>
      </c>
      <c r="JYV16" s="29">
        <f t="shared" ref="JYV16" si="1651">JYV17</f>
        <v>168</v>
      </c>
      <c r="JYW16" s="11" t="s">
        <v>257</v>
      </c>
      <c r="JYX16" s="12">
        <f>'Orçamento Sintético'!JYO19</f>
        <v>0</v>
      </c>
      <c r="JYY16" s="13">
        <f>'Orçamento Sintético'!JYP19</f>
        <v>0</v>
      </c>
      <c r="JYZ16" s="29">
        <f t="shared" ref="JYZ16" si="1652">JYZ17</f>
        <v>168</v>
      </c>
      <c r="JZA16" s="11" t="s">
        <v>257</v>
      </c>
      <c r="JZB16" s="12">
        <f>'Orçamento Sintético'!JYS19</f>
        <v>0</v>
      </c>
      <c r="JZC16" s="13">
        <f>'Orçamento Sintético'!JYT19</f>
        <v>0</v>
      </c>
      <c r="JZD16" s="29">
        <f t="shared" ref="JZD16" si="1653">JZD17</f>
        <v>168</v>
      </c>
      <c r="JZE16" s="11" t="s">
        <v>257</v>
      </c>
      <c r="JZF16" s="12">
        <f>'Orçamento Sintético'!JYW19</f>
        <v>0</v>
      </c>
      <c r="JZG16" s="13">
        <f>'Orçamento Sintético'!JYX19</f>
        <v>0</v>
      </c>
      <c r="JZH16" s="29">
        <f t="shared" ref="JZH16" si="1654">JZH17</f>
        <v>168</v>
      </c>
      <c r="JZI16" s="11" t="s">
        <v>257</v>
      </c>
      <c r="JZJ16" s="12">
        <f>'Orçamento Sintético'!JZA19</f>
        <v>0</v>
      </c>
      <c r="JZK16" s="13">
        <f>'Orçamento Sintético'!JZB19</f>
        <v>0</v>
      </c>
      <c r="JZL16" s="29">
        <f t="shared" ref="JZL16" si="1655">JZL17</f>
        <v>168</v>
      </c>
      <c r="JZM16" s="11" t="s">
        <v>257</v>
      </c>
      <c r="JZN16" s="12">
        <f>'Orçamento Sintético'!JZE19</f>
        <v>0</v>
      </c>
      <c r="JZO16" s="13">
        <f>'Orçamento Sintético'!JZF19</f>
        <v>0</v>
      </c>
      <c r="JZP16" s="29">
        <f t="shared" ref="JZP16" si="1656">JZP17</f>
        <v>168</v>
      </c>
      <c r="JZQ16" s="11" t="s">
        <v>257</v>
      </c>
      <c r="JZR16" s="12">
        <f>'Orçamento Sintético'!JZI19</f>
        <v>0</v>
      </c>
      <c r="JZS16" s="13">
        <f>'Orçamento Sintético'!JZJ19</f>
        <v>0</v>
      </c>
      <c r="JZT16" s="29">
        <f t="shared" ref="JZT16" si="1657">JZT17</f>
        <v>168</v>
      </c>
      <c r="JZU16" s="11" t="s">
        <v>257</v>
      </c>
      <c r="JZV16" s="12">
        <f>'Orçamento Sintético'!JZM19</f>
        <v>0</v>
      </c>
      <c r="JZW16" s="13">
        <f>'Orçamento Sintético'!JZN19</f>
        <v>0</v>
      </c>
      <c r="JZX16" s="29">
        <f t="shared" ref="JZX16" si="1658">JZX17</f>
        <v>168</v>
      </c>
      <c r="JZY16" s="11" t="s">
        <v>257</v>
      </c>
      <c r="JZZ16" s="12">
        <f>'Orçamento Sintético'!JZQ19</f>
        <v>0</v>
      </c>
      <c r="KAA16" s="13">
        <f>'Orçamento Sintético'!JZR19</f>
        <v>0</v>
      </c>
      <c r="KAB16" s="29">
        <f t="shared" ref="KAB16" si="1659">KAB17</f>
        <v>168</v>
      </c>
      <c r="KAC16" s="11" t="s">
        <v>257</v>
      </c>
      <c r="KAD16" s="12">
        <f>'Orçamento Sintético'!JZU19</f>
        <v>0</v>
      </c>
      <c r="KAE16" s="13">
        <f>'Orçamento Sintético'!JZV19</f>
        <v>0</v>
      </c>
      <c r="KAF16" s="29">
        <f t="shared" ref="KAF16" si="1660">KAF17</f>
        <v>168</v>
      </c>
      <c r="KAG16" s="11" t="s">
        <v>257</v>
      </c>
      <c r="KAH16" s="12">
        <f>'Orçamento Sintético'!JZY19</f>
        <v>0</v>
      </c>
      <c r="KAI16" s="13">
        <f>'Orçamento Sintético'!JZZ19</f>
        <v>0</v>
      </c>
      <c r="KAJ16" s="29">
        <f t="shared" ref="KAJ16" si="1661">KAJ17</f>
        <v>168</v>
      </c>
      <c r="KAK16" s="11" t="s">
        <v>257</v>
      </c>
      <c r="KAL16" s="12">
        <f>'Orçamento Sintético'!KAC19</f>
        <v>0</v>
      </c>
      <c r="KAM16" s="13">
        <f>'Orçamento Sintético'!KAD19</f>
        <v>0</v>
      </c>
      <c r="KAN16" s="29">
        <f t="shared" ref="KAN16" si="1662">KAN17</f>
        <v>168</v>
      </c>
      <c r="KAO16" s="11" t="s">
        <v>257</v>
      </c>
      <c r="KAP16" s="12">
        <f>'Orçamento Sintético'!KAG19</f>
        <v>0</v>
      </c>
      <c r="KAQ16" s="13">
        <f>'Orçamento Sintético'!KAH19</f>
        <v>0</v>
      </c>
      <c r="KAR16" s="29">
        <f t="shared" ref="KAR16" si="1663">KAR17</f>
        <v>168</v>
      </c>
      <c r="KAS16" s="11" t="s">
        <v>257</v>
      </c>
      <c r="KAT16" s="12">
        <f>'Orçamento Sintético'!KAK19</f>
        <v>0</v>
      </c>
      <c r="KAU16" s="13">
        <f>'Orçamento Sintético'!KAL19</f>
        <v>0</v>
      </c>
      <c r="KAV16" s="29">
        <f t="shared" ref="KAV16" si="1664">KAV17</f>
        <v>168</v>
      </c>
      <c r="KAW16" s="11" t="s">
        <v>257</v>
      </c>
      <c r="KAX16" s="12">
        <f>'Orçamento Sintético'!KAO19</f>
        <v>0</v>
      </c>
      <c r="KAY16" s="13">
        <f>'Orçamento Sintético'!KAP19</f>
        <v>0</v>
      </c>
      <c r="KAZ16" s="29">
        <f t="shared" ref="KAZ16" si="1665">KAZ17</f>
        <v>168</v>
      </c>
      <c r="KBA16" s="11" t="s">
        <v>257</v>
      </c>
      <c r="KBB16" s="12">
        <f>'Orçamento Sintético'!KAS19</f>
        <v>0</v>
      </c>
      <c r="KBC16" s="13">
        <f>'Orçamento Sintético'!KAT19</f>
        <v>0</v>
      </c>
      <c r="KBD16" s="29">
        <f t="shared" ref="KBD16" si="1666">KBD17</f>
        <v>168</v>
      </c>
      <c r="KBE16" s="11" t="s">
        <v>257</v>
      </c>
      <c r="KBF16" s="12">
        <f>'Orçamento Sintético'!KAW19</f>
        <v>0</v>
      </c>
      <c r="KBG16" s="13">
        <f>'Orçamento Sintético'!KAX19</f>
        <v>0</v>
      </c>
      <c r="KBH16" s="29">
        <f t="shared" ref="KBH16" si="1667">KBH17</f>
        <v>168</v>
      </c>
      <c r="KBI16" s="11" t="s">
        <v>257</v>
      </c>
      <c r="KBJ16" s="12">
        <f>'Orçamento Sintético'!KBA19</f>
        <v>0</v>
      </c>
      <c r="KBK16" s="13">
        <f>'Orçamento Sintético'!KBB19</f>
        <v>0</v>
      </c>
      <c r="KBL16" s="29">
        <f t="shared" ref="KBL16" si="1668">KBL17</f>
        <v>168</v>
      </c>
      <c r="KBM16" s="11" t="s">
        <v>257</v>
      </c>
      <c r="KBN16" s="12">
        <f>'Orçamento Sintético'!KBE19</f>
        <v>0</v>
      </c>
      <c r="KBO16" s="13">
        <f>'Orçamento Sintético'!KBF19</f>
        <v>0</v>
      </c>
      <c r="KBP16" s="29">
        <f t="shared" ref="KBP16" si="1669">KBP17</f>
        <v>168</v>
      </c>
      <c r="KBQ16" s="11" t="s">
        <v>257</v>
      </c>
      <c r="KBR16" s="12">
        <f>'Orçamento Sintético'!KBI19</f>
        <v>0</v>
      </c>
      <c r="KBS16" s="13">
        <f>'Orçamento Sintético'!KBJ19</f>
        <v>0</v>
      </c>
      <c r="KBT16" s="29">
        <f t="shared" ref="KBT16" si="1670">KBT17</f>
        <v>168</v>
      </c>
      <c r="KBU16" s="11" t="s">
        <v>257</v>
      </c>
      <c r="KBV16" s="12">
        <f>'Orçamento Sintético'!KBM19</f>
        <v>0</v>
      </c>
      <c r="KBW16" s="13">
        <f>'Orçamento Sintético'!KBN19</f>
        <v>0</v>
      </c>
      <c r="KBX16" s="29">
        <f t="shared" ref="KBX16" si="1671">KBX17</f>
        <v>168</v>
      </c>
      <c r="KBY16" s="11" t="s">
        <v>257</v>
      </c>
      <c r="KBZ16" s="12">
        <f>'Orçamento Sintético'!KBQ19</f>
        <v>0</v>
      </c>
      <c r="KCA16" s="13">
        <f>'Orçamento Sintético'!KBR19</f>
        <v>0</v>
      </c>
      <c r="KCB16" s="29">
        <f t="shared" ref="KCB16" si="1672">KCB17</f>
        <v>168</v>
      </c>
      <c r="KCC16" s="11" t="s">
        <v>257</v>
      </c>
      <c r="KCD16" s="12">
        <f>'Orçamento Sintético'!KBU19</f>
        <v>0</v>
      </c>
      <c r="KCE16" s="13">
        <f>'Orçamento Sintético'!KBV19</f>
        <v>0</v>
      </c>
      <c r="KCF16" s="29">
        <f t="shared" ref="KCF16" si="1673">KCF17</f>
        <v>168</v>
      </c>
      <c r="KCG16" s="11" t="s">
        <v>257</v>
      </c>
      <c r="KCH16" s="12">
        <f>'Orçamento Sintético'!KBY19</f>
        <v>0</v>
      </c>
      <c r="KCI16" s="13">
        <f>'Orçamento Sintético'!KBZ19</f>
        <v>0</v>
      </c>
      <c r="KCJ16" s="29">
        <f t="shared" ref="KCJ16" si="1674">KCJ17</f>
        <v>168</v>
      </c>
      <c r="KCK16" s="11" t="s">
        <v>257</v>
      </c>
      <c r="KCL16" s="12">
        <f>'Orçamento Sintético'!KCC19</f>
        <v>0</v>
      </c>
      <c r="KCM16" s="13">
        <f>'Orçamento Sintético'!KCD19</f>
        <v>0</v>
      </c>
      <c r="KCN16" s="29">
        <f t="shared" ref="KCN16" si="1675">KCN17</f>
        <v>168</v>
      </c>
      <c r="KCO16" s="11" t="s">
        <v>257</v>
      </c>
      <c r="KCP16" s="12">
        <f>'Orçamento Sintético'!KCG19</f>
        <v>0</v>
      </c>
      <c r="KCQ16" s="13">
        <f>'Orçamento Sintético'!KCH19</f>
        <v>0</v>
      </c>
      <c r="KCR16" s="29">
        <f t="shared" ref="KCR16" si="1676">KCR17</f>
        <v>168</v>
      </c>
      <c r="KCS16" s="11" t="s">
        <v>257</v>
      </c>
      <c r="KCT16" s="12">
        <f>'Orçamento Sintético'!KCK19</f>
        <v>0</v>
      </c>
      <c r="KCU16" s="13">
        <f>'Orçamento Sintético'!KCL19</f>
        <v>0</v>
      </c>
      <c r="KCV16" s="29">
        <f t="shared" ref="KCV16" si="1677">KCV17</f>
        <v>168</v>
      </c>
      <c r="KCW16" s="11" t="s">
        <v>257</v>
      </c>
      <c r="KCX16" s="12">
        <f>'Orçamento Sintético'!KCO19</f>
        <v>0</v>
      </c>
      <c r="KCY16" s="13">
        <f>'Orçamento Sintético'!KCP19</f>
        <v>0</v>
      </c>
      <c r="KCZ16" s="29">
        <f t="shared" ref="KCZ16" si="1678">KCZ17</f>
        <v>168</v>
      </c>
      <c r="KDA16" s="11" t="s">
        <v>257</v>
      </c>
      <c r="KDB16" s="12">
        <f>'Orçamento Sintético'!KCS19</f>
        <v>0</v>
      </c>
      <c r="KDC16" s="13">
        <f>'Orçamento Sintético'!KCT19</f>
        <v>0</v>
      </c>
      <c r="KDD16" s="29">
        <f t="shared" ref="KDD16" si="1679">KDD17</f>
        <v>168</v>
      </c>
      <c r="KDE16" s="11" t="s">
        <v>257</v>
      </c>
      <c r="KDF16" s="12">
        <f>'Orçamento Sintético'!KCW19</f>
        <v>0</v>
      </c>
      <c r="KDG16" s="13">
        <f>'Orçamento Sintético'!KCX19</f>
        <v>0</v>
      </c>
      <c r="KDH16" s="29">
        <f t="shared" ref="KDH16" si="1680">KDH17</f>
        <v>168</v>
      </c>
      <c r="KDI16" s="11" t="s">
        <v>257</v>
      </c>
      <c r="KDJ16" s="12">
        <f>'Orçamento Sintético'!KDA19</f>
        <v>0</v>
      </c>
      <c r="KDK16" s="13">
        <f>'Orçamento Sintético'!KDB19</f>
        <v>0</v>
      </c>
      <c r="KDL16" s="29">
        <f t="shared" ref="KDL16" si="1681">KDL17</f>
        <v>168</v>
      </c>
      <c r="KDM16" s="11" t="s">
        <v>257</v>
      </c>
      <c r="KDN16" s="12">
        <f>'Orçamento Sintético'!KDE19</f>
        <v>0</v>
      </c>
      <c r="KDO16" s="13">
        <f>'Orçamento Sintético'!KDF19</f>
        <v>0</v>
      </c>
      <c r="KDP16" s="29">
        <f t="shared" ref="KDP16" si="1682">KDP17</f>
        <v>168</v>
      </c>
      <c r="KDQ16" s="11" t="s">
        <v>257</v>
      </c>
      <c r="KDR16" s="12">
        <f>'Orçamento Sintético'!KDI19</f>
        <v>0</v>
      </c>
      <c r="KDS16" s="13">
        <f>'Orçamento Sintético'!KDJ19</f>
        <v>0</v>
      </c>
      <c r="KDT16" s="29">
        <f t="shared" ref="KDT16" si="1683">KDT17</f>
        <v>168</v>
      </c>
      <c r="KDU16" s="11" t="s">
        <v>257</v>
      </c>
      <c r="KDV16" s="12">
        <f>'Orçamento Sintético'!KDM19</f>
        <v>0</v>
      </c>
      <c r="KDW16" s="13">
        <f>'Orçamento Sintético'!KDN19</f>
        <v>0</v>
      </c>
      <c r="KDX16" s="29">
        <f t="shared" ref="KDX16" si="1684">KDX17</f>
        <v>168</v>
      </c>
      <c r="KDY16" s="11" t="s">
        <v>257</v>
      </c>
      <c r="KDZ16" s="12">
        <f>'Orçamento Sintético'!KDQ19</f>
        <v>0</v>
      </c>
      <c r="KEA16" s="13">
        <f>'Orçamento Sintético'!KDR19</f>
        <v>0</v>
      </c>
      <c r="KEB16" s="29">
        <f t="shared" ref="KEB16" si="1685">KEB17</f>
        <v>168</v>
      </c>
      <c r="KEC16" s="11" t="s">
        <v>257</v>
      </c>
      <c r="KED16" s="12">
        <f>'Orçamento Sintético'!KDU19</f>
        <v>0</v>
      </c>
      <c r="KEE16" s="13">
        <f>'Orçamento Sintético'!KDV19</f>
        <v>0</v>
      </c>
      <c r="KEF16" s="29">
        <f t="shared" ref="KEF16" si="1686">KEF17</f>
        <v>168</v>
      </c>
      <c r="KEG16" s="11" t="s">
        <v>257</v>
      </c>
      <c r="KEH16" s="12">
        <f>'Orçamento Sintético'!KDY19</f>
        <v>0</v>
      </c>
      <c r="KEI16" s="13">
        <f>'Orçamento Sintético'!KDZ19</f>
        <v>0</v>
      </c>
      <c r="KEJ16" s="29">
        <f t="shared" ref="KEJ16" si="1687">KEJ17</f>
        <v>168</v>
      </c>
      <c r="KEK16" s="11" t="s">
        <v>257</v>
      </c>
      <c r="KEL16" s="12">
        <f>'Orçamento Sintético'!KEC19</f>
        <v>0</v>
      </c>
      <c r="KEM16" s="13">
        <f>'Orçamento Sintético'!KED19</f>
        <v>0</v>
      </c>
      <c r="KEN16" s="29">
        <f t="shared" ref="KEN16" si="1688">KEN17</f>
        <v>168</v>
      </c>
      <c r="KEO16" s="11" t="s">
        <v>257</v>
      </c>
      <c r="KEP16" s="12">
        <f>'Orçamento Sintético'!KEG19</f>
        <v>0</v>
      </c>
      <c r="KEQ16" s="13">
        <f>'Orçamento Sintético'!KEH19</f>
        <v>0</v>
      </c>
      <c r="KER16" s="29">
        <f t="shared" ref="KER16" si="1689">KER17</f>
        <v>168</v>
      </c>
      <c r="KES16" s="11" t="s">
        <v>257</v>
      </c>
      <c r="KET16" s="12">
        <f>'Orçamento Sintético'!KEK19</f>
        <v>0</v>
      </c>
      <c r="KEU16" s="13">
        <f>'Orçamento Sintético'!KEL19</f>
        <v>0</v>
      </c>
      <c r="KEV16" s="29">
        <f t="shared" ref="KEV16" si="1690">KEV17</f>
        <v>168</v>
      </c>
      <c r="KEW16" s="11" t="s">
        <v>257</v>
      </c>
      <c r="KEX16" s="12">
        <f>'Orçamento Sintético'!KEO19</f>
        <v>0</v>
      </c>
      <c r="KEY16" s="13">
        <f>'Orçamento Sintético'!KEP19</f>
        <v>0</v>
      </c>
      <c r="KEZ16" s="29">
        <f t="shared" ref="KEZ16" si="1691">KEZ17</f>
        <v>168</v>
      </c>
      <c r="KFA16" s="11" t="s">
        <v>257</v>
      </c>
      <c r="KFB16" s="12">
        <f>'Orçamento Sintético'!KES19</f>
        <v>0</v>
      </c>
      <c r="KFC16" s="13">
        <f>'Orçamento Sintético'!KET19</f>
        <v>0</v>
      </c>
      <c r="KFD16" s="29">
        <f t="shared" ref="KFD16" si="1692">KFD17</f>
        <v>168</v>
      </c>
      <c r="KFE16" s="11" t="s">
        <v>257</v>
      </c>
      <c r="KFF16" s="12">
        <f>'Orçamento Sintético'!KEW19</f>
        <v>0</v>
      </c>
      <c r="KFG16" s="13">
        <f>'Orçamento Sintético'!KEX19</f>
        <v>0</v>
      </c>
      <c r="KFH16" s="29">
        <f t="shared" ref="KFH16" si="1693">KFH17</f>
        <v>168</v>
      </c>
      <c r="KFI16" s="11" t="s">
        <v>257</v>
      </c>
      <c r="KFJ16" s="12">
        <f>'Orçamento Sintético'!KFA19</f>
        <v>0</v>
      </c>
      <c r="KFK16" s="13">
        <f>'Orçamento Sintético'!KFB19</f>
        <v>0</v>
      </c>
      <c r="KFL16" s="29">
        <f t="shared" ref="KFL16" si="1694">KFL17</f>
        <v>168</v>
      </c>
      <c r="KFM16" s="11" t="s">
        <v>257</v>
      </c>
      <c r="KFN16" s="12">
        <f>'Orçamento Sintético'!KFE19</f>
        <v>0</v>
      </c>
      <c r="KFO16" s="13">
        <f>'Orçamento Sintético'!KFF19</f>
        <v>0</v>
      </c>
      <c r="KFP16" s="29">
        <f t="shared" ref="KFP16" si="1695">KFP17</f>
        <v>168</v>
      </c>
      <c r="KFQ16" s="11" t="s">
        <v>257</v>
      </c>
      <c r="KFR16" s="12">
        <f>'Orçamento Sintético'!KFI19</f>
        <v>0</v>
      </c>
      <c r="KFS16" s="13">
        <f>'Orçamento Sintético'!KFJ19</f>
        <v>0</v>
      </c>
      <c r="KFT16" s="29">
        <f t="shared" ref="KFT16" si="1696">KFT17</f>
        <v>168</v>
      </c>
      <c r="KFU16" s="11" t="s">
        <v>257</v>
      </c>
      <c r="KFV16" s="12">
        <f>'Orçamento Sintético'!KFM19</f>
        <v>0</v>
      </c>
      <c r="KFW16" s="13">
        <f>'Orçamento Sintético'!KFN19</f>
        <v>0</v>
      </c>
      <c r="KFX16" s="29">
        <f t="shared" ref="KFX16" si="1697">KFX17</f>
        <v>168</v>
      </c>
      <c r="KFY16" s="11" t="s">
        <v>257</v>
      </c>
      <c r="KFZ16" s="12">
        <f>'Orçamento Sintético'!KFQ19</f>
        <v>0</v>
      </c>
      <c r="KGA16" s="13">
        <f>'Orçamento Sintético'!KFR19</f>
        <v>0</v>
      </c>
      <c r="KGB16" s="29">
        <f t="shared" ref="KGB16" si="1698">KGB17</f>
        <v>168</v>
      </c>
      <c r="KGC16" s="11" t="s">
        <v>257</v>
      </c>
      <c r="KGD16" s="12">
        <f>'Orçamento Sintético'!KFU19</f>
        <v>0</v>
      </c>
      <c r="KGE16" s="13">
        <f>'Orçamento Sintético'!KFV19</f>
        <v>0</v>
      </c>
      <c r="KGF16" s="29">
        <f t="shared" ref="KGF16" si="1699">KGF17</f>
        <v>168</v>
      </c>
      <c r="KGG16" s="11" t="s">
        <v>257</v>
      </c>
      <c r="KGH16" s="12">
        <f>'Orçamento Sintético'!KFY19</f>
        <v>0</v>
      </c>
      <c r="KGI16" s="13">
        <f>'Orçamento Sintético'!KFZ19</f>
        <v>0</v>
      </c>
      <c r="KGJ16" s="29">
        <f t="shared" ref="KGJ16" si="1700">KGJ17</f>
        <v>168</v>
      </c>
      <c r="KGK16" s="11" t="s">
        <v>257</v>
      </c>
      <c r="KGL16" s="12">
        <f>'Orçamento Sintético'!KGC19</f>
        <v>0</v>
      </c>
      <c r="KGM16" s="13">
        <f>'Orçamento Sintético'!KGD19</f>
        <v>0</v>
      </c>
      <c r="KGN16" s="29">
        <f t="shared" ref="KGN16" si="1701">KGN17</f>
        <v>168</v>
      </c>
      <c r="KGO16" s="11" t="s">
        <v>257</v>
      </c>
      <c r="KGP16" s="12">
        <f>'Orçamento Sintético'!KGG19</f>
        <v>0</v>
      </c>
      <c r="KGQ16" s="13">
        <f>'Orçamento Sintético'!KGH19</f>
        <v>0</v>
      </c>
      <c r="KGR16" s="29">
        <f t="shared" ref="KGR16" si="1702">KGR17</f>
        <v>168</v>
      </c>
      <c r="KGS16" s="11" t="s">
        <v>257</v>
      </c>
      <c r="KGT16" s="12">
        <f>'Orçamento Sintético'!KGK19</f>
        <v>0</v>
      </c>
      <c r="KGU16" s="13">
        <f>'Orçamento Sintético'!KGL19</f>
        <v>0</v>
      </c>
      <c r="KGV16" s="29">
        <f t="shared" ref="KGV16" si="1703">KGV17</f>
        <v>168</v>
      </c>
      <c r="KGW16" s="11" t="s">
        <v>257</v>
      </c>
      <c r="KGX16" s="12">
        <f>'Orçamento Sintético'!KGO19</f>
        <v>0</v>
      </c>
      <c r="KGY16" s="13">
        <f>'Orçamento Sintético'!KGP19</f>
        <v>0</v>
      </c>
      <c r="KGZ16" s="29">
        <f t="shared" ref="KGZ16" si="1704">KGZ17</f>
        <v>168</v>
      </c>
      <c r="KHA16" s="11" t="s">
        <v>257</v>
      </c>
      <c r="KHB16" s="12">
        <f>'Orçamento Sintético'!KGS19</f>
        <v>0</v>
      </c>
      <c r="KHC16" s="13">
        <f>'Orçamento Sintético'!KGT19</f>
        <v>0</v>
      </c>
      <c r="KHD16" s="29">
        <f t="shared" ref="KHD16" si="1705">KHD17</f>
        <v>168</v>
      </c>
      <c r="KHE16" s="11" t="s">
        <v>257</v>
      </c>
      <c r="KHF16" s="12">
        <f>'Orçamento Sintético'!KGW19</f>
        <v>0</v>
      </c>
      <c r="KHG16" s="13">
        <f>'Orçamento Sintético'!KGX19</f>
        <v>0</v>
      </c>
      <c r="KHH16" s="29">
        <f t="shared" ref="KHH16" si="1706">KHH17</f>
        <v>168</v>
      </c>
      <c r="KHI16" s="11" t="s">
        <v>257</v>
      </c>
      <c r="KHJ16" s="12">
        <f>'Orçamento Sintético'!KHA19</f>
        <v>0</v>
      </c>
      <c r="KHK16" s="13">
        <f>'Orçamento Sintético'!KHB19</f>
        <v>0</v>
      </c>
      <c r="KHL16" s="29">
        <f t="shared" ref="KHL16" si="1707">KHL17</f>
        <v>168</v>
      </c>
      <c r="KHM16" s="11" t="s">
        <v>257</v>
      </c>
      <c r="KHN16" s="12">
        <f>'Orçamento Sintético'!KHE19</f>
        <v>0</v>
      </c>
      <c r="KHO16" s="13">
        <f>'Orçamento Sintético'!KHF19</f>
        <v>0</v>
      </c>
      <c r="KHP16" s="29">
        <f t="shared" ref="KHP16" si="1708">KHP17</f>
        <v>168</v>
      </c>
      <c r="KHQ16" s="11" t="s">
        <v>257</v>
      </c>
      <c r="KHR16" s="12">
        <f>'Orçamento Sintético'!KHI19</f>
        <v>0</v>
      </c>
      <c r="KHS16" s="13">
        <f>'Orçamento Sintético'!KHJ19</f>
        <v>0</v>
      </c>
      <c r="KHT16" s="29">
        <f t="shared" ref="KHT16" si="1709">KHT17</f>
        <v>168</v>
      </c>
      <c r="KHU16" s="11" t="s">
        <v>257</v>
      </c>
      <c r="KHV16" s="12">
        <f>'Orçamento Sintético'!KHM19</f>
        <v>0</v>
      </c>
      <c r="KHW16" s="13">
        <f>'Orçamento Sintético'!KHN19</f>
        <v>0</v>
      </c>
      <c r="KHX16" s="29">
        <f t="shared" ref="KHX16" si="1710">KHX17</f>
        <v>168</v>
      </c>
      <c r="KHY16" s="11" t="s">
        <v>257</v>
      </c>
      <c r="KHZ16" s="12">
        <f>'Orçamento Sintético'!KHQ19</f>
        <v>0</v>
      </c>
      <c r="KIA16" s="13">
        <f>'Orçamento Sintético'!KHR19</f>
        <v>0</v>
      </c>
      <c r="KIB16" s="29">
        <f t="shared" ref="KIB16" si="1711">KIB17</f>
        <v>168</v>
      </c>
      <c r="KIC16" s="11" t="s">
        <v>257</v>
      </c>
      <c r="KID16" s="12">
        <f>'Orçamento Sintético'!KHU19</f>
        <v>0</v>
      </c>
      <c r="KIE16" s="13">
        <f>'Orçamento Sintético'!KHV19</f>
        <v>0</v>
      </c>
      <c r="KIF16" s="29">
        <f t="shared" ref="KIF16" si="1712">KIF17</f>
        <v>168</v>
      </c>
      <c r="KIG16" s="11" t="s">
        <v>257</v>
      </c>
      <c r="KIH16" s="12">
        <f>'Orçamento Sintético'!KHY19</f>
        <v>0</v>
      </c>
      <c r="KII16" s="13">
        <f>'Orçamento Sintético'!KHZ19</f>
        <v>0</v>
      </c>
      <c r="KIJ16" s="29">
        <f t="shared" ref="KIJ16" si="1713">KIJ17</f>
        <v>168</v>
      </c>
      <c r="KIK16" s="11" t="s">
        <v>257</v>
      </c>
      <c r="KIL16" s="12">
        <f>'Orçamento Sintético'!KIC19</f>
        <v>0</v>
      </c>
      <c r="KIM16" s="13">
        <f>'Orçamento Sintético'!KID19</f>
        <v>0</v>
      </c>
      <c r="KIN16" s="29">
        <f t="shared" ref="KIN16" si="1714">KIN17</f>
        <v>168</v>
      </c>
      <c r="KIO16" s="11" t="s">
        <v>257</v>
      </c>
      <c r="KIP16" s="12">
        <f>'Orçamento Sintético'!KIG19</f>
        <v>0</v>
      </c>
      <c r="KIQ16" s="13">
        <f>'Orçamento Sintético'!KIH19</f>
        <v>0</v>
      </c>
      <c r="KIR16" s="29">
        <f t="shared" ref="KIR16" si="1715">KIR17</f>
        <v>168</v>
      </c>
      <c r="KIS16" s="11" t="s">
        <v>257</v>
      </c>
      <c r="KIT16" s="12">
        <f>'Orçamento Sintético'!KIK19</f>
        <v>0</v>
      </c>
      <c r="KIU16" s="13">
        <f>'Orçamento Sintético'!KIL19</f>
        <v>0</v>
      </c>
      <c r="KIV16" s="29">
        <f t="shared" ref="KIV16" si="1716">KIV17</f>
        <v>168</v>
      </c>
      <c r="KIW16" s="11" t="s">
        <v>257</v>
      </c>
      <c r="KIX16" s="12">
        <f>'Orçamento Sintético'!KIO19</f>
        <v>0</v>
      </c>
      <c r="KIY16" s="13">
        <f>'Orçamento Sintético'!KIP19</f>
        <v>0</v>
      </c>
      <c r="KIZ16" s="29">
        <f t="shared" ref="KIZ16" si="1717">KIZ17</f>
        <v>168</v>
      </c>
      <c r="KJA16" s="11" t="s">
        <v>257</v>
      </c>
      <c r="KJB16" s="12">
        <f>'Orçamento Sintético'!KIS19</f>
        <v>0</v>
      </c>
      <c r="KJC16" s="13">
        <f>'Orçamento Sintético'!KIT19</f>
        <v>0</v>
      </c>
      <c r="KJD16" s="29">
        <f t="shared" ref="KJD16" si="1718">KJD17</f>
        <v>168</v>
      </c>
      <c r="KJE16" s="11" t="s">
        <v>257</v>
      </c>
      <c r="KJF16" s="12">
        <f>'Orçamento Sintético'!KIW19</f>
        <v>0</v>
      </c>
      <c r="KJG16" s="13">
        <f>'Orçamento Sintético'!KIX19</f>
        <v>0</v>
      </c>
      <c r="KJH16" s="29">
        <f t="shared" ref="KJH16" si="1719">KJH17</f>
        <v>168</v>
      </c>
      <c r="KJI16" s="11" t="s">
        <v>257</v>
      </c>
      <c r="KJJ16" s="12">
        <f>'Orçamento Sintético'!KJA19</f>
        <v>0</v>
      </c>
      <c r="KJK16" s="13">
        <f>'Orçamento Sintético'!KJB19</f>
        <v>0</v>
      </c>
      <c r="KJL16" s="29">
        <f t="shared" ref="KJL16" si="1720">KJL17</f>
        <v>168</v>
      </c>
      <c r="KJM16" s="11" t="s">
        <v>257</v>
      </c>
      <c r="KJN16" s="12">
        <f>'Orçamento Sintético'!KJE19</f>
        <v>0</v>
      </c>
      <c r="KJO16" s="13">
        <f>'Orçamento Sintético'!KJF19</f>
        <v>0</v>
      </c>
      <c r="KJP16" s="29">
        <f t="shared" ref="KJP16" si="1721">KJP17</f>
        <v>168</v>
      </c>
      <c r="KJQ16" s="11" t="s">
        <v>257</v>
      </c>
      <c r="KJR16" s="12">
        <f>'Orçamento Sintético'!KJI19</f>
        <v>0</v>
      </c>
      <c r="KJS16" s="13">
        <f>'Orçamento Sintético'!KJJ19</f>
        <v>0</v>
      </c>
      <c r="KJT16" s="29">
        <f t="shared" ref="KJT16" si="1722">KJT17</f>
        <v>168</v>
      </c>
      <c r="KJU16" s="11" t="s">
        <v>257</v>
      </c>
      <c r="KJV16" s="12">
        <f>'Orçamento Sintético'!KJM19</f>
        <v>0</v>
      </c>
      <c r="KJW16" s="13">
        <f>'Orçamento Sintético'!KJN19</f>
        <v>0</v>
      </c>
      <c r="KJX16" s="29">
        <f t="shared" ref="KJX16" si="1723">KJX17</f>
        <v>168</v>
      </c>
      <c r="KJY16" s="11" t="s">
        <v>257</v>
      </c>
      <c r="KJZ16" s="12">
        <f>'Orçamento Sintético'!KJQ19</f>
        <v>0</v>
      </c>
      <c r="KKA16" s="13">
        <f>'Orçamento Sintético'!KJR19</f>
        <v>0</v>
      </c>
      <c r="KKB16" s="29">
        <f t="shared" ref="KKB16" si="1724">KKB17</f>
        <v>168</v>
      </c>
      <c r="KKC16" s="11" t="s">
        <v>257</v>
      </c>
      <c r="KKD16" s="12">
        <f>'Orçamento Sintético'!KJU19</f>
        <v>0</v>
      </c>
      <c r="KKE16" s="13">
        <f>'Orçamento Sintético'!KJV19</f>
        <v>0</v>
      </c>
      <c r="KKF16" s="29">
        <f t="shared" ref="KKF16" si="1725">KKF17</f>
        <v>168</v>
      </c>
      <c r="KKG16" s="11" t="s">
        <v>257</v>
      </c>
      <c r="KKH16" s="12">
        <f>'Orçamento Sintético'!KJY19</f>
        <v>0</v>
      </c>
      <c r="KKI16" s="13">
        <f>'Orçamento Sintético'!KJZ19</f>
        <v>0</v>
      </c>
      <c r="KKJ16" s="29">
        <f t="shared" ref="KKJ16" si="1726">KKJ17</f>
        <v>168</v>
      </c>
      <c r="KKK16" s="11" t="s">
        <v>257</v>
      </c>
      <c r="KKL16" s="12">
        <f>'Orçamento Sintético'!KKC19</f>
        <v>0</v>
      </c>
      <c r="KKM16" s="13">
        <f>'Orçamento Sintético'!KKD19</f>
        <v>0</v>
      </c>
      <c r="KKN16" s="29">
        <f t="shared" ref="KKN16" si="1727">KKN17</f>
        <v>168</v>
      </c>
      <c r="KKO16" s="11" t="s">
        <v>257</v>
      </c>
      <c r="KKP16" s="12">
        <f>'Orçamento Sintético'!KKG19</f>
        <v>0</v>
      </c>
      <c r="KKQ16" s="13">
        <f>'Orçamento Sintético'!KKH19</f>
        <v>0</v>
      </c>
      <c r="KKR16" s="29">
        <f t="shared" ref="KKR16" si="1728">KKR17</f>
        <v>168</v>
      </c>
      <c r="KKS16" s="11" t="s">
        <v>257</v>
      </c>
      <c r="KKT16" s="12">
        <f>'Orçamento Sintético'!KKK19</f>
        <v>0</v>
      </c>
      <c r="KKU16" s="13">
        <f>'Orçamento Sintético'!KKL19</f>
        <v>0</v>
      </c>
      <c r="KKV16" s="29">
        <f t="shared" ref="KKV16" si="1729">KKV17</f>
        <v>168</v>
      </c>
      <c r="KKW16" s="11" t="s">
        <v>257</v>
      </c>
      <c r="KKX16" s="12">
        <f>'Orçamento Sintético'!KKO19</f>
        <v>0</v>
      </c>
      <c r="KKY16" s="13">
        <f>'Orçamento Sintético'!KKP19</f>
        <v>0</v>
      </c>
      <c r="KKZ16" s="29">
        <f t="shared" ref="KKZ16" si="1730">KKZ17</f>
        <v>168</v>
      </c>
      <c r="KLA16" s="11" t="s">
        <v>257</v>
      </c>
      <c r="KLB16" s="12">
        <f>'Orçamento Sintético'!KKS19</f>
        <v>0</v>
      </c>
      <c r="KLC16" s="13">
        <f>'Orçamento Sintético'!KKT19</f>
        <v>0</v>
      </c>
      <c r="KLD16" s="29">
        <f t="shared" ref="KLD16" si="1731">KLD17</f>
        <v>168</v>
      </c>
      <c r="KLE16" s="11" t="s">
        <v>257</v>
      </c>
      <c r="KLF16" s="12">
        <f>'Orçamento Sintético'!KKW19</f>
        <v>0</v>
      </c>
      <c r="KLG16" s="13">
        <f>'Orçamento Sintético'!KKX19</f>
        <v>0</v>
      </c>
      <c r="KLH16" s="29">
        <f t="shared" ref="KLH16" si="1732">KLH17</f>
        <v>168</v>
      </c>
      <c r="KLI16" s="11" t="s">
        <v>257</v>
      </c>
      <c r="KLJ16" s="12">
        <f>'Orçamento Sintético'!KLA19</f>
        <v>0</v>
      </c>
      <c r="KLK16" s="13">
        <f>'Orçamento Sintético'!KLB19</f>
        <v>0</v>
      </c>
      <c r="KLL16" s="29">
        <f t="shared" ref="KLL16" si="1733">KLL17</f>
        <v>168</v>
      </c>
      <c r="KLM16" s="11" t="s">
        <v>257</v>
      </c>
      <c r="KLN16" s="12">
        <f>'Orçamento Sintético'!KLE19</f>
        <v>0</v>
      </c>
      <c r="KLO16" s="13">
        <f>'Orçamento Sintético'!KLF19</f>
        <v>0</v>
      </c>
      <c r="KLP16" s="29">
        <f t="shared" ref="KLP16" si="1734">KLP17</f>
        <v>168</v>
      </c>
      <c r="KLQ16" s="11" t="s">
        <v>257</v>
      </c>
      <c r="KLR16" s="12">
        <f>'Orçamento Sintético'!KLI19</f>
        <v>0</v>
      </c>
      <c r="KLS16" s="13">
        <f>'Orçamento Sintético'!KLJ19</f>
        <v>0</v>
      </c>
      <c r="KLT16" s="29">
        <f t="shared" ref="KLT16" si="1735">KLT17</f>
        <v>168</v>
      </c>
      <c r="KLU16" s="11" t="s">
        <v>257</v>
      </c>
      <c r="KLV16" s="12">
        <f>'Orçamento Sintético'!KLM19</f>
        <v>0</v>
      </c>
      <c r="KLW16" s="13">
        <f>'Orçamento Sintético'!KLN19</f>
        <v>0</v>
      </c>
      <c r="KLX16" s="29">
        <f t="shared" ref="KLX16" si="1736">KLX17</f>
        <v>168</v>
      </c>
      <c r="KLY16" s="11" t="s">
        <v>257</v>
      </c>
      <c r="KLZ16" s="12">
        <f>'Orçamento Sintético'!KLQ19</f>
        <v>0</v>
      </c>
      <c r="KMA16" s="13">
        <f>'Orçamento Sintético'!KLR19</f>
        <v>0</v>
      </c>
      <c r="KMB16" s="29">
        <f t="shared" ref="KMB16" si="1737">KMB17</f>
        <v>168</v>
      </c>
      <c r="KMC16" s="11" t="s">
        <v>257</v>
      </c>
      <c r="KMD16" s="12">
        <f>'Orçamento Sintético'!KLU19</f>
        <v>0</v>
      </c>
      <c r="KME16" s="13">
        <f>'Orçamento Sintético'!KLV19</f>
        <v>0</v>
      </c>
      <c r="KMF16" s="29">
        <f t="shared" ref="KMF16" si="1738">KMF17</f>
        <v>168</v>
      </c>
      <c r="KMG16" s="11" t="s">
        <v>257</v>
      </c>
      <c r="KMH16" s="12">
        <f>'Orçamento Sintético'!KLY19</f>
        <v>0</v>
      </c>
      <c r="KMI16" s="13">
        <f>'Orçamento Sintético'!KLZ19</f>
        <v>0</v>
      </c>
      <c r="KMJ16" s="29">
        <f t="shared" ref="KMJ16" si="1739">KMJ17</f>
        <v>168</v>
      </c>
      <c r="KMK16" s="11" t="s">
        <v>257</v>
      </c>
      <c r="KML16" s="12">
        <f>'Orçamento Sintético'!KMC19</f>
        <v>0</v>
      </c>
      <c r="KMM16" s="13">
        <f>'Orçamento Sintético'!KMD19</f>
        <v>0</v>
      </c>
      <c r="KMN16" s="29">
        <f t="shared" ref="KMN16" si="1740">KMN17</f>
        <v>168</v>
      </c>
      <c r="KMO16" s="11" t="s">
        <v>257</v>
      </c>
      <c r="KMP16" s="12">
        <f>'Orçamento Sintético'!KMG19</f>
        <v>0</v>
      </c>
      <c r="KMQ16" s="13">
        <f>'Orçamento Sintético'!KMH19</f>
        <v>0</v>
      </c>
      <c r="KMR16" s="29">
        <f t="shared" ref="KMR16" si="1741">KMR17</f>
        <v>168</v>
      </c>
      <c r="KMS16" s="11" t="s">
        <v>257</v>
      </c>
      <c r="KMT16" s="12">
        <f>'Orçamento Sintético'!KMK19</f>
        <v>0</v>
      </c>
      <c r="KMU16" s="13">
        <f>'Orçamento Sintético'!KML19</f>
        <v>0</v>
      </c>
      <c r="KMV16" s="29">
        <f t="shared" ref="KMV16" si="1742">KMV17</f>
        <v>168</v>
      </c>
      <c r="KMW16" s="11" t="s">
        <v>257</v>
      </c>
      <c r="KMX16" s="12">
        <f>'Orçamento Sintético'!KMO19</f>
        <v>0</v>
      </c>
      <c r="KMY16" s="13">
        <f>'Orçamento Sintético'!KMP19</f>
        <v>0</v>
      </c>
      <c r="KMZ16" s="29">
        <f t="shared" ref="KMZ16" si="1743">KMZ17</f>
        <v>168</v>
      </c>
      <c r="KNA16" s="11" t="s">
        <v>257</v>
      </c>
      <c r="KNB16" s="12">
        <f>'Orçamento Sintético'!KMS19</f>
        <v>0</v>
      </c>
      <c r="KNC16" s="13">
        <f>'Orçamento Sintético'!KMT19</f>
        <v>0</v>
      </c>
      <c r="KND16" s="29">
        <f t="shared" ref="KND16" si="1744">KND17</f>
        <v>168</v>
      </c>
      <c r="KNE16" s="11" t="s">
        <v>257</v>
      </c>
      <c r="KNF16" s="12">
        <f>'Orçamento Sintético'!KMW19</f>
        <v>0</v>
      </c>
      <c r="KNG16" s="13">
        <f>'Orçamento Sintético'!KMX19</f>
        <v>0</v>
      </c>
      <c r="KNH16" s="29">
        <f t="shared" ref="KNH16" si="1745">KNH17</f>
        <v>168</v>
      </c>
      <c r="KNI16" s="11" t="s">
        <v>257</v>
      </c>
      <c r="KNJ16" s="12">
        <f>'Orçamento Sintético'!KNA19</f>
        <v>0</v>
      </c>
      <c r="KNK16" s="13">
        <f>'Orçamento Sintético'!KNB19</f>
        <v>0</v>
      </c>
      <c r="KNL16" s="29">
        <f t="shared" ref="KNL16" si="1746">KNL17</f>
        <v>168</v>
      </c>
      <c r="KNM16" s="11" t="s">
        <v>257</v>
      </c>
      <c r="KNN16" s="12">
        <f>'Orçamento Sintético'!KNE19</f>
        <v>0</v>
      </c>
      <c r="KNO16" s="13">
        <f>'Orçamento Sintético'!KNF19</f>
        <v>0</v>
      </c>
      <c r="KNP16" s="29">
        <f t="shared" ref="KNP16" si="1747">KNP17</f>
        <v>168</v>
      </c>
      <c r="KNQ16" s="11" t="s">
        <v>257</v>
      </c>
      <c r="KNR16" s="12">
        <f>'Orçamento Sintético'!KNI19</f>
        <v>0</v>
      </c>
      <c r="KNS16" s="13">
        <f>'Orçamento Sintético'!KNJ19</f>
        <v>0</v>
      </c>
      <c r="KNT16" s="29">
        <f t="shared" ref="KNT16" si="1748">KNT17</f>
        <v>168</v>
      </c>
      <c r="KNU16" s="11" t="s">
        <v>257</v>
      </c>
      <c r="KNV16" s="12">
        <f>'Orçamento Sintético'!KNM19</f>
        <v>0</v>
      </c>
      <c r="KNW16" s="13">
        <f>'Orçamento Sintético'!KNN19</f>
        <v>0</v>
      </c>
      <c r="KNX16" s="29">
        <f t="shared" ref="KNX16" si="1749">KNX17</f>
        <v>168</v>
      </c>
      <c r="KNY16" s="11" t="s">
        <v>257</v>
      </c>
      <c r="KNZ16" s="12">
        <f>'Orçamento Sintético'!KNQ19</f>
        <v>0</v>
      </c>
      <c r="KOA16" s="13">
        <f>'Orçamento Sintético'!KNR19</f>
        <v>0</v>
      </c>
      <c r="KOB16" s="29">
        <f t="shared" ref="KOB16" si="1750">KOB17</f>
        <v>168</v>
      </c>
      <c r="KOC16" s="11" t="s">
        <v>257</v>
      </c>
      <c r="KOD16" s="12">
        <f>'Orçamento Sintético'!KNU19</f>
        <v>0</v>
      </c>
      <c r="KOE16" s="13">
        <f>'Orçamento Sintético'!KNV19</f>
        <v>0</v>
      </c>
      <c r="KOF16" s="29">
        <f t="shared" ref="KOF16" si="1751">KOF17</f>
        <v>168</v>
      </c>
      <c r="KOG16" s="11" t="s">
        <v>257</v>
      </c>
      <c r="KOH16" s="12">
        <f>'Orçamento Sintético'!KNY19</f>
        <v>0</v>
      </c>
      <c r="KOI16" s="13">
        <f>'Orçamento Sintético'!KNZ19</f>
        <v>0</v>
      </c>
      <c r="KOJ16" s="29">
        <f t="shared" ref="KOJ16" si="1752">KOJ17</f>
        <v>168</v>
      </c>
      <c r="KOK16" s="11" t="s">
        <v>257</v>
      </c>
      <c r="KOL16" s="12">
        <f>'Orçamento Sintético'!KOC19</f>
        <v>0</v>
      </c>
      <c r="KOM16" s="13">
        <f>'Orçamento Sintético'!KOD19</f>
        <v>0</v>
      </c>
      <c r="KON16" s="29">
        <f t="shared" ref="KON16" si="1753">KON17</f>
        <v>168</v>
      </c>
      <c r="KOO16" s="11" t="s">
        <v>257</v>
      </c>
      <c r="KOP16" s="12">
        <f>'Orçamento Sintético'!KOG19</f>
        <v>0</v>
      </c>
      <c r="KOQ16" s="13">
        <f>'Orçamento Sintético'!KOH19</f>
        <v>0</v>
      </c>
      <c r="KOR16" s="29">
        <f t="shared" ref="KOR16" si="1754">KOR17</f>
        <v>168</v>
      </c>
      <c r="KOS16" s="11" t="s">
        <v>257</v>
      </c>
      <c r="KOT16" s="12">
        <f>'Orçamento Sintético'!KOK19</f>
        <v>0</v>
      </c>
      <c r="KOU16" s="13">
        <f>'Orçamento Sintético'!KOL19</f>
        <v>0</v>
      </c>
      <c r="KOV16" s="29">
        <f t="shared" ref="KOV16" si="1755">KOV17</f>
        <v>168</v>
      </c>
      <c r="KOW16" s="11" t="s">
        <v>257</v>
      </c>
      <c r="KOX16" s="12">
        <f>'Orçamento Sintético'!KOO19</f>
        <v>0</v>
      </c>
      <c r="KOY16" s="13">
        <f>'Orçamento Sintético'!KOP19</f>
        <v>0</v>
      </c>
      <c r="KOZ16" s="29">
        <f t="shared" ref="KOZ16" si="1756">KOZ17</f>
        <v>168</v>
      </c>
      <c r="KPA16" s="11" t="s">
        <v>257</v>
      </c>
      <c r="KPB16" s="12">
        <f>'Orçamento Sintético'!KOS19</f>
        <v>0</v>
      </c>
      <c r="KPC16" s="13">
        <f>'Orçamento Sintético'!KOT19</f>
        <v>0</v>
      </c>
      <c r="KPD16" s="29">
        <f t="shared" ref="KPD16" si="1757">KPD17</f>
        <v>168</v>
      </c>
      <c r="KPE16" s="11" t="s">
        <v>257</v>
      </c>
      <c r="KPF16" s="12">
        <f>'Orçamento Sintético'!KOW19</f>
        <v>0</v>
      </c>
      <c r="KPG16" s="13">
        <f>'Orçamento Sintético'!KOX19</f>
        <v>0</v>
      </c>
      <c r="KPH16" s="29">
        <f t="shared" ref="KPH16" si="1758">KPH17</f>
        <v>168</v>
      </c>
      <c r="KPI16" s="11" t="s">
        <v>257</v>
      </c>
      <c r="KPJ16" s="12">
        <f>'Orçamento Sintético'!KPA19</f>
        <v>0</v>
      </c>
      <c r="KPK16" s="13">
        <f>'Orçamento Sintético'!KPB19</f>
        <v>0</v>
      </c>
      <c r="KPL16" s="29">
        <f t="shared" ref="KPL16" si="1759">KPL17</f>
        <v>168</v>
      </c>
      <c r="KPM16" s="11" t="s">
        <v>257</v>
      </c>
      <c r="KPN16" s="12">
        <f>'Orçamento Sintético'!KPE19</f>
        <v>0</v>
      </c>
      <c r="KPO16" s="13">
        <f>'Orçamento Sintético'!KPF19</f>
        <v>0</v>
      </c>
      <c r="KPP16" s="29">
        <f t="shared" ref="KPP16" si="1760">KPP17</f>
        <v>168</v>
      </c>
      <c r="KPQ16" s="11" t="s">
        <v>257</v>
      </c>
      <c r="KPR16" s="12">
        <f>'Orçamento Sintético'!KPI19</f>
        <v>0</v>
      </c>
      <c r="KPS16" s="13">
        <f>'Orçamento Sintético'!KPJ19</f>
        <v>0</v>
      </c>
      <c r="KPT16" s="29">
        <f t="shared" ref="KPT16" si="1761">KPT17</f>
        <v>168</v>
      </c>
      <c r="KPU16" s="11" t="s">
        <v>257</v>
      </c>
      <c r="KPV16" s="12">
        <f>'Orçamento Sintético'!KPM19</f>
        <v>0</v>
      </c>
      <c r="KPW16" s="13">
        <f>'Orçamento Sintético'!KPN19</f>
        <v>0</v>
      </c>
      <c r="KPX16" s="29">
        <f t="shared" ref="KPX16" si="1762">KPX17</f>
        <v>168</v>
      </c>
      <c r="KPY16" s="11" t="s">
        <v>257</v>
      </c>
      <c r="KPZ16" s="12">
        <f>'Orçamento Sintético'!KPQ19</f>
        <v>0</v>
      </c>
      <c r="KQA16" s="13">
        <f>'Orçamento Sintético'!KPR19</f>
        <v>0</v>
      </c>
      <c r="KQB16" s="29">
        <f t="shared" ref="KQB16" si="1763">KQB17</f>
        <v>168</v>
      </c>
      <c r="KQC16" s="11" t="s">
        <v>257</v>
      </c>
      <c r="KQD16" s="12">
        <f>'Orçamento Sintético'!KPU19</f>
        <v>0</v>
      </c>
      <c r="KQE16" s="13">
        <f>'Orçamento Sintético'!KPV19</f>
        <v>0</v>
      </c>
      <c r="KQF16" s="29">
        <f t="shared" ref="KQF16" si="1764">KQF17</f>
        <v>168</v>
      </c>
      <c r="KQG16" s="11" t="s">
        <v>257</v>
      </c>
      <c r="KQH16" s="12">
        <f>'Orçamento Sintético'!KPY19</f>
        <v>0</v>
      </c>
      <c r="KQI16" s="13">
        <f>'Orçamento Sintético'!KPZ19</f>
        <v>0</v>
      </c>
      <c r="KQJ16" s="29">
        <f t="shared" ref="KQJ16" si="1765">KQJ17</f>
        <v>168</v>
      </c>
      <c r="KQK16" s="11" t="s">
        <v>257</v>
      </c>
      <c r="KQL16" s="12">
        <f>'Orçamento Sintético'!KQC19</f>
        <v>0</v>
      </c>
      <c r="KQM16" s="13">
        <f>'Orçamento Sintético'!KQD19</f>
        <v>0</v>
      </c>
      <c r="KQN16" s="29">
        <f t="shared" ref="KQN16" si="1766">KQN17</f>
        <v>168</v>
      </c>
      <c r="KQO16" s="11" t="s">
        <v>257</v>
      </c>
      <c r="KQP16" s="12">
        <f>'Orçamento Sintético'!KQG19</f>
        <v>0</v>
      </c>
      <c r="KQQ16" s="13">
        <f>'Orçamento Sintético'!KQH19</f>
        <v>0</v>
      </c>
      <c r="KQR16" s="29">
        <f t="shared" ref="KQR16" si="1767">KQR17</f>
        <v>168</v>
      </c>
      <c r="KQS16" s="11" t="s">
        <v>257</v>
      </c>
      <c r="KQT16" s="12">
        <f>'Orçamento Sintético'!KQK19</f>
        <v>0</v>
      </c>
      <c r="KQU16" s="13">
        <f>'Orçamento Sintético'!KQL19</f>
        <v>0</v>
      </c>
      <c r="KQV16" s="29">
        <f t="shared" ref="KQV16" si="1768">KQV17</f>
        <v>168</v>
      </c>
      <c r="KQW16" s="11" t="s">
        <v>257</v>
      </c>
      <c r="KQX16" s="12">
        <f>'Orçamento Sintético'!KQO19</f>
        <v>0</v>
      </c>
      <c r="KQY16" s="13">
        <f>'Orçamento Sintético'!KQP19</f>
        <v>0</v>
      </c>
      <c r="KQZ16" s="29">
        <f t="shared" ref="KQZ16" si="1769">KQZ17</f>
        <v>168</v>
      </c>
      <c r="KRA16" s="11" t="s">
        <v>257</v>
      </c>
      <c r="KRB16" s="12">
        <f>'Orçamento Sintético'!KQS19</f>
        <v>0</v>
      </c>
      <c r="KRC16" s="13">
        <f>'Orçamento Sintético'!KQT19</f>
        <v>0</v>
      </c>
      <c r="KRD16" s="29">
        <f t="shared" ref="KRD16" si="1770">KRD17</f>
        <v>168</v>
      </c>
      <c r="KRE16" s="11" t="s">
        <v>257</v>
      </c>
      <c r="KRF16" s="12">
        <f>'Orçamento Sintético'!KQW19</f>
        <v>0</v>
      </c>
      <c r="KRG16" s="13">
        <f>'Orçamento Sintético'!KQX19</f>
        <v>0</v>
      </c>
      <c r="KRH16" s="29">
        <f t="shared" ref="KRH16" si="1771">KRH17</f>
        <v>168</v>
      </c>
      <c r="KRI16" s="11" t="s">
        <v>257</v>
      </c>
      <c r="KRJ16" s="12">
        <f>'Orçamento Sintético'!KRA19</f>
        <v>0</v>
      </c>
      <c r="KRK16" s="13">
        <f>'Orçamento Sintético'!KRB19</f>
        <v>0</v>
      </c>
      <c r="KRL16" s="29">
        <f t="shared" ref="KRL16" si="1772">KRL17</f>
        <v>168</v>
      </c>
      <c r="KRM16" s="11" t="s">
        <v>257</v>
      </c>
      <c r="KRN16" s="12">
        <f>'Orçamento Sintético'!KRE19</f>
        <v>0</v>
      </c>
      <c r="KRO16" s="13">
        <f>'Orçamento Sintético'!KRF19</f>
        <v>0</v>
      </c>
      <c r="KRP16" s="29">
        <f t="shared" ref="KRP16" si="1773">KRP17</f>
        <v>168</v>
      </c>
      <c r="KRQ16" s="11" t="s">
        <v>257</v>
      </c>
      <c r="KRR16" s="12">
        <f>'Orçamento Sintético'!KRI19</f>
        <v>0</v>
      </c>
      <c r="KRS16" s="13">
        <f>'Orçamento Sintético'!KRJ19</f>
        <v>0</v>
      </c>
      <c r="KRT16" s="29">
        <f t="shared" ref="KRT16" si="1774">KRT17</f>
        <v>168</v>
      </c>
      <c r="KRU16" s="11" t="s">
        <v>257</v>
      </c>
      <c r="KRV16" s="12">
        <f>'Orçamento Sintético'!KRM19</f>
        <v>0</v>
      </c>
      <c r="KRW16" s="13">
        <f>'Orçamento Sintético'!KRN19</f>
        <v>0</v>
      </c>
      <c r="KRX16" s="29">
        <f t="shared" ref="KRX16" si="1775">KRX17</f>
        <v>168</v>
      </c>
      <c r="KRY16" s="11" t="s">
        <v>257</v>
      </c>
      <c r="KRZ16" s="12">
        <f>'Orçamento Sintético'!KRQ19</f>
        <v>0</v>
      </c>
      <c r="KSA16" s="13">
        <f>'Orçamento Sintético'!KRR19</f>
        <v>0</v>
      </c>
      <c r="KSB16" s="29">
        <f t="shared" ref="KSB16" si="1776">KSB17</f>
        <v>168</v>
      </c>
      <c r="KSC16" s="11" t="s">
        <v>257</v>
      </c>
      <c r="KSD16" s="12">
        <f>'Orçamento Sintético'!KRU19</f>
        <v>0</v>
      </c>
      <c r="KSE16" s="13">
        <f>'Orçamento Sintético'!KRV19</f>
        <v>0</v>
      </c>
      <c r="KSF16" s="29">
        <f t="shared" ref="KSF16" si="1777">KSF17</f>
        <v>168</v>
      </c>
      <c r="KSG16" s="11" t="s">
        <v>257</v>
      </c>
      <c r="KSH16" s="12">
        <f>'Orçamento Sintético'!KRY19</f>
        <v>0</v>
      </c>
      <c r="KSI16" s="13">
        <f>'Orçamento Sintético'!KRZ19</f>
        <v>0</v>
      </c>
      <c r="KSJ16" s="29">
        <f t="shared" ref="KSJ16" si="1778">KSJ17</f>
        <v>168</v>
      </c>
      <c r="KSK16" s="11" t="s">
        <v>257</v>
      </c>
      <c r="KSL16" s="12">
        <f>'Orçamento Sintético'!KSC19</f>
        <v>0</v>
      </c>
      <c r="KSM16" s="13">
        <f>'Orçamento Sintético'!KSD19</f>
        <v>0</v>
      </c>
      <c r="KSN16" s="29">
        <f t="shared" ref="KSN16" si="1779">KSN17</f>
        <v>168</v>
      </c>
      <c r="KSO16" s="11" t="s">
        <v>257</v>
      </c>
      <c r="KSP16" s="12">
        <f>'Orçamento Sintético'!KSG19</f>
        <v>0</v>
      </c>
      <c r="KSQ16" s="13">
        <f>'Orçamento Sintético'!KSH19</f>
        <v>0</v>
      </c>
      <c r="KSR16" s="29">
        <f t="shared" ref="KSR16" si="1780">KSR17</f>
        <v>168</v>
      </c>
      <c r="KSS16" s="11" t="s">
        <v>257</v>
      </c>
      <c r="KST16" s="12">
        <f>'Orçamento Sintético'!KSK19</f>
        <v>0</v>
      </c>
      <c r="KSU16" s="13">
        <f>'Orçamento Sintético'!KSL19</f>
        <v>0</v>
      </c>
      <c r="KSV16" s="29">
        <f t="shared" ref="KSV16" si="1781">KSV17</f>
        <v>168</v>
      </c>
      <c r="KSW16" s="11" t="s">
        <v>257</v>
      </c>
      <c r="KSX16" s="12">
        <f>'Orçamento Sintético'!KSO19</f>
        <v>0</v>
      </c>
      <c r="KSY16" s="13">
        <f>'Orçamento Sintético'!KSP19</f>
        <v>0</v>
      </c>
      <c r="KSZ16" s="29">
        <f t="shared" ref="KSZ16" si="1782">KSZ17</f>
        <v>168</v>
      </c>
      <c r="KTA16" s="11" t="s">
        <v>257</v>
      </c>
      <c r="KTB16" s="12">
        <f>'Orçamento Sintético'!KSS19</f>
        <v>0</v>
      </c>
      <c r="KTC16" s="13">
        <f>'Orçamento Sintético'!KST19</f>
        <v>0</v>
      </c>
      <c r="KTD16" s="29">
        <f t="shared" ref="KTD16" si="1783">KTD17</f>
        <v>168</v>
      </c>
      <c r="KTE16" s="11" t="s">
        <v>257</v>
      </c>
      <c r="KTF16" s="12">
        <f>'Orçamento Sintético'!KSW19</f>
        <v>0</v>
      </c>
      <c r="KTG16" s="13">
        <f>'Orçamento Sintético'!KSX19</f>
        <v>0</v>
      </c>
      <c r="KTH16" s="29">
        <f t="shared" ref="KTH16" si="1784">KTH17</f>
        <v>168</v>
      </c>
      <c r="KTI16" s="11" t="s">
        <v>257</v>
      </c>
      <c r="KTJ16" s="12">
        <f>'Orçamento Sintético'!KTA19</f>
        <v>0</v>
      </c>
      <c r="KTK16" s="13">
        <f>'Orçamento Sintético'!KTB19</f>
        <v>0</v>
      </c>
      <c r="KTL16" s="29">
        <f t="shared" ref="KTL16" si="1785">KTL17</f>
        <v>168</v>
      </c>
      <c r="KTM16" s="11" t="s">
        <v>257</v>
      </c>
      <c r="KTN16" s="12">
        <f>'Orçamento Sintético'!KTE19</f>
        <v>0</v>
      </c>
      <c r="KTO16" s="13">
        <f>'Orçamento Sintético'!KTF19</f>
        <v>0</v>
      </c>
      <c r="KTP16" s="29">
        <f t="shared" ref="KTP16" si="1786">KTP17</f>
        <v>168</v>
      </c>
      <c r="KTQ16" s="11" t="s">
        <v>257</v>
      </c>
      <c r="KTR16" s="12">
        <f>'Orçamento Sintético'!KTI19</f>
        <v>0</v>
      </c>
      <c r="KTS16" s="13">
        <f>'Orçamento Sintético'!KTJ19</f>
        <v>0</v>
      </c>
      <c r="KTT16" s="29">
        <f t="shared" ref="KTT16" si="1787">KTT17</f>
        <v>168</v>
      </c>
      <c r="KTU16" s="11" t="s">
        <v>257</v>
      </c>
      <c r="KTV16" s="12">
        <f>'Orçamento Sintético'!KTM19</f>
        <v>0</v>
      </c>
      <c r="KTW16" s="13">
        <f>'Orçamento Sintético'!KTN19</f>
        <v>0</v>
      </c>
      <c r="KTX16" s="29">
        <f t="shared" ref="KTX16" si="1788">KTX17</f>
        <v>168</v>
      </c>
      <c r="KTY16" s="11" t="s">
        <v>257</v>
      </c>
      <c r="KTZ16" s="12">
        <f>'Orçamento Sintético'!KTQ19</f>
        <v>0</v>
      </c>
      <c r="KUA16" s="13">
        <f>'Orçamento Sintético'!KTR19</f>
        <v>0</v>
      </c>
      <c r="KUB16" s="29">
        <f t="shared" ref="KUB16" si="1789">KUB17</f>
        <v>168</v>
      </c>
      <c r="KUC16" s="11" t="s">
        <v>257</v>
      </c>
      <c r="KUD16" s="12">
        <f>'Orçamento Sintético'!KTU19</f>
        <v>0</v>
      </c>
      <c r="KUE16" s="13">
        <f>'Orçamento Sintético'!KTV19</f>
        <v>0</v>
      </c>
      <c r="KUF16" s="29">
        <f t="shared" ref="KUF16" si="1790">KUF17</f>
        <v>168</v>
      </c>
      <c r="KUG16" s="11" t="s">
        <v>257</v>
      </c>
      <c r="KUH16" s="12">
        <f>'Orçamento Sintético'!KTY19</f>
        <v>0</v>
      </c>
      <c r="KUI16" s="13">
        <f>'Orçamento Sintético'!KTZ19</f>
        <v>0</v>
      </c>
      <c r="KUJ16" s="29">
        <f t="shared" ref="KUJ16" si="1791">KUJ17</f>
        <v>168</v>
      </c>
      <c r="KUK16" s="11" t="s">
        <v>257</v>
      </c>
      <c r="KUL16" s="12">
        <f>'Orçamento Sintético'!KUC19</f>
        <v>0</v>
      </c>
      <c r="KUM16" s="13">
        <f>'Orçamento Sintético'!KUD19</f>
        <v>0</v>
      </c>
      <c r="KUN16" s="29">
        <f t="shared" ref="KUN16" si="1792">KUN17</f>
        <v>168</v>
      </c>
      <c r="KUO16" s="11" t="s">
        <v>257</v>
      </c>
      <c r="KUP16" s="12">
        <f>'Orçamento Sintético'!KUG19</f>
        <v>0</v>
      </c>
      <c r="KUQ16" s="13">
        <f>'Orçamento Sintético'!KUH19</f>
        <v>0</v>
      </c>
      <c r="KUR16" s="29">
        <f t="shared" ref="KUR16" si="1793">KUR17</f>
        <v>168</v>
      </c>
      <c r="KUS16" s="11" t="s">
        <v>257</v>
      </c>
      <c r="KUT16" s="12">
        <f>'Orçamento Sintético'!KUK19</f>
        <v>0</v>
      </c>
      <c r="KUU16" s="13">
        <f>'Orçamento Sintético'!KUL19</f>
        <v>0</v>
      </c>
      <c r="KUV16" s="29">
        <f t="shared" ref="KUV16" si="1794">KUV17</f>
        <v>168</v>
      </c>
      <c r="KUW16" s="11" t="s">
        <v>257</v>
      </c>
      <c r="KUX16" s="12">
        <f>'Orçamento Sintético'!KUO19</f>
        <v>0</v>
      </c>
      <c r="KUY16" s="13">
        <f>'Orçamento Sintético'!KUP19</f>
        <v>0</v>
      </c>
      <c r="KUZ16" s="29">
        <f t="shared" ref="KUZ16" si="1795">KUZ17</f>
        <v>168</v>
      </c>
      <c r="KVA16" s="11" t="s">
        <v>257</v>
      </c>
      <c r="KVB16" s="12">
        <f>'Orçamento Sintético'!KUS19</f>
        <v>0</v>
      </c>
      <c r="KVC16" s="13">
        <f>'Orçamento Sintético'!KUT19</f>
        <v>0</v>
      </c>
      <c r="KVD16" s="29">
        <f t="shared" ref="KVD16" si="1796">KVD17</f>
        <v>168</v>
      </c>
      <c r="KVE16" s="11" t="s">
        <v>257</v>
      </c>
      <c r="KVF16" s="12">
        <f>'Orçamento Sintético'!KUW19</f>
        <v>0</v>
      </c>
      <c r="KVG16" s="13">
        <f>'Orçamento Sintético'!KUX19</f>
        <v>0</v>
      </c>
      <c r="KVH16" s="29">
        <f t="shared" ref="KVH16" si="1797">KVH17</f>
        <v>168</v>
      </c>
      <c r="KVI16" s="11" t="s">
        <v>257</v>
      </c>
      <c r="KVJ16" s="12">
        <f>'Orçamento Sintético'!KVA19</f>
        <v>0</v>
      </c>
      <c r="KVK16" s="13">
        <f>'Orçamento Sintético'!KVB19</f>
        <v>0</v>
      </c>
      <c r="KVL16" s="29">
        <f t="shared" ref="KVL16" si="1798">KVL17</f>
        <v>168</v>
      </c>
      <c r="KVM16" s="11" t="s">
        <v>257</v>
      </c>
      <c r="KVN16" s="12">
        <f>'Orçamento Sintético'!KVE19</f>
        <v>0</v>
      </c>
      <c r="KVO16" s="13">
        <f>'Orçamento Sintético'!KVF19</f>
        <v>0</v>
      </c>
      <c r="KVP16" s="29">
        <f t="shared" ref="KVP16" si="1799">KVP17</f>
        <v>168</v>
      </c>
      <c r="KVQ16" s="11" t="s">
        <v>257</v>
      </c>
      <c r="KVR16" s="12">
        <f>'Orçamento Sintético'!KVI19</f>
        <v>0</v>
      </c>
      <c r="KVS16" s="13">
        <f>'Orçamento Sintético'!KVJ19</f>
        <v>0</v>
      </c>
      <c r="KVT16" s="29">
        <f t="shared" ref="KVT16" si="1800">KVT17</f>
        <v>168</v>
      </c>
      <c r="KVU16" s="11" t="s">
        <v>257</v>
      </c>
      <c r="KVV16" s="12">
        <f>'Orçamento Sintético'!KVM19</f>
        <v>0</v>
      </c>
      <c r="KVW16" s="13">
        <f>'Orçamento Sintético'!KVN19</f>
        <v>0</v>
      </c>
      <c r="KVX16" s="29">
        <f t="shared" ref="KVX16" si="1801">KVX17</f>
        <v>168</v>
      </c>
      <c r="KVY16" s="11" t="s">
        <v>257</v>
      </c>
      <c r="KVZ16" s="12">
        <f>'Orçamento Sintético'!KVQ19</f>
        <v>0</v>
      </c>
      <c r="KWA16" s="13">
        <f>'Orçamento Sintético'!KVR19</f>
        <v>0</v>
      </c>
      <c r="KWB16" s="29">
        <f t="shared" ref="KWB16" si="1802">KWB17</f>
        <v>168</v>
      </c>
      <c r="KWC16" s="11" t="s">
        <v>257</v>
      </c>
      <c r="KWD16" s="12">
        <f>'Orçamento Sintético'!KVU19</f>
        <v>0</v>
      </c>
      <c r="KWE16" s="13">
        <f>'Orçamento Sintético'!KVV19</f>
        <v>0</v>
      </c>
      <c r="KWF16" s="29">
        <f t="shared" ref="KWF16" si="1803">KWF17</f>
        <v>168</v>
      </c>
      <c r="KWG16" s="11" t="s">
        <v>257</v>
      </c>
      <c r="KWH16" s="12">
        <f>'Orçamento Sintético'!KVY19</f>
        <v>0</v>
      </c>
      <c r="KWI16" s="13">
        <f>'Orçamento Sintético'!KVZ19</f>
        <v>0</v>
      </c>
      <c r="KWJ16" s="29">
        <f t="shared" ref="KWJ16" si="1804">KWJ17</f>
        <v>168</v>
      </c>
      <c r="KWK16" s="11" t="s">
        <v>257</v>
      </c>
      <c r="KWL16" s="12">
        <f>'Orçamento Sintético'!KWC19</f>
        <v>0</v>
      </c>
      <c r="KWM16" s="13">
        <f>'Orçamento Sintético'!KWD19</f>
        <v>0</v>
      </c>
      <c r="KWN16" s="29">
        <f t="shared" ref="KWN16" si="1805">KWN17</f>
        <v>168</v>
      </c>
      <c r="KWO16" s="11" t="s">
        <v>257</v>
      </c>
      <c r="KWP16" s="12">
        <f>'Orçamento Sintético'!KWG19</f>
        <v>0</v>
      </c>
      <c r="KWQ16" s="13">
        <f>'Orçamento Sintético'!KWH19</f>
        <v>0</v>
      </c>
      <c r="KWR16" s="29">
        <f t="shared" ref="KWR16" si="1806">KWR17</f>
        <v>168</v>
      </c>
      <c r="KWS16" s="11" t="s">
        <v>257</v>
      </c>
      <c r="KWT16" s="12">
        <f>'Orçamento Sintético'!KWK19</f>
        <v>0</v>
      </c>
      <c r="KWU16" s="13">
        <f>'Orçamento Sintético'!KWL19</f>
        <v>0</v>
      </c>
      <c r="KWV16" s="29">
        <f t="shared" ref="KWV16" si="1807">KWV17</f>
        <v>168</v>
      </c>
      <c r="KWW16" s="11" t="s">
        <v>257</v>
      </c>
      <c r="KWX16" s="12">
        <f>'Orçamento Sintético'!KWO19</f>
        <v>0</v>
      </c>
      <c r="KWY16" s="13">
        <f>'Orçamento Sintético'!KWP19</f>
        <v>0</v>
      </c>
      <c r="KWZ16" s="29">
        <f t="shared" ref="KWZ16" si="1808">KWZ17</f>
        <v>168</v>
      </c>
      <c r="KXA16" s="11" t="s">
        <v>257</v>
      </c>
      <c r="KXB16" s="12">
        <f>'Orçamento Sintético'!KWS19</f>
        <v>0</v>
      </c>
      <c r="KXC16" s="13">
        <f>'Orçamento Sintético'!KWT19</f>
        <v>0</v>
      </c>
      <c r="KXD16" s="29">
        <f t="shared" ref="KXD16" si="1809">KXD17</f>
        <v>168</v>
      </c>
      <c r="KXE16" s="11" t="s">
        <v>257</v>
      </c>
      <c r="KXF16" s="12">
        <f>'Orçamento Sintético'!KWW19</f>
        <v>0</v>
      </c>
      <c r="KXG16" s="13">
        <f>'Orçamento Sintético'!KWX19</f>
        <v>0</v>
      </c>
      <c r="KXH16" s="29">
        <f t="shared" ref="KXH16" si="1810">KXH17</f>
        <v>168</v>
      </c>
      <c r="KXI16" s="11" t="s">
        <v>257</v>
      </c>
      <c r="KXJ16" s="12">
        <f>'Orçamento Sintético'!KXA19</f>
        <v>0</v>
      </c>
      <c r="KXK16" s="13">
        <f>'Orçamento Sintético'!KXB19</f>
        <v>0</v>
      </c>
      <c r="KXL16" s="29">
        <f t="shared" ref="KXL16" si="1811">KXL17</f>
        <v>168</v>
      </c>
      <c r="KXM16" s="11" t="s">
        <v>257</v>
      </c>
      <c r="KXN16" s="12">
        <f>'Orçamento Sintético'!KXE19</f>
        <v>0</v>
      </c>
      <c r="KXO16" s="13">
        <f>'Orçamento Sintético'!KXF19</f>
        <v>0</v>
      </c>
      <c r="KXP16" s="29">
        <f t="shared" ref="KXP16" si="1812">KXP17</f>
        <v>168</v>
      </c>
      <c r="KXQ16" s="11" t="s">
        <v>257</v>
      </c>
      <c r="KXR16" s="12">
        <f>'Orçamento Sintético'!KXI19</f>
        <v>0</v>
      </c>
      <c r="KXS16" s="13">
        <f>'Orçamento Sintético'!KXJ19</f>
        <v>0</v>
      </c>
      <c r="KXT16" s="29">
        <f t="shared" ref="KXT16" si="1813">KXT17</f>
        <v>168</v>
      </c>
      <c r="KXU16" s="11" t="s">
        <v>257</v>
      </c>
      <c r="KXV16" s="12">
        <f>'Orçamento Sintético'!KXM19</f>
        <v>0</v>
      </c>
      <c r="KXW16" s="13">
        <f>'Orçamento Sintético'!KXN19</f>
        <v>0</v>
      </c>
      <c r="KXX16" s="29">
        <f t="shared" ref="KXX16" si="1814">KXX17</f>
        <v>168</v>
      </c>
      <c r="KXY16" s="11" t="s">
        <v>257</v>
      </c>
      <c r="KXZ16" s="12">
        <f>'Orçamento Sintético'!KXQ19</f>
        <v>0</v>
      </c>
      <c r="KYA16" s="13">
        <f>'Orçamento Sintético'!KXR19</f>
        <v>0</v>
      </c>
      <c r="KYB16" s="29">
        <f t="shared" ref="KYB16" si="1815">KYB17</f>
        <v>168</v>
      </c>
      <c r="KYC16" s="11" t="s">
        <v>257</v>
      </c>
      <c r="KYD16" s="12">
        <f>'Orçamento Sintético'!KXU19</f>
        <v>0</v>
      </c>
      <c r="KYE16" s="13">
        <f>'Orçamento Sintético'!KXV19</f>
        <v>0</v>
      </c>
      <c r="KYF16" s="29">
        <f t="shared" ref="KYF16" si="1816">KYF17</f>
        <v>168</v>
      </c>
      <c r="KYG16" s="11" t="s">
        <v>257</v>
      </c>
      <c r="KYH16" s="12">
        <f>'Orçamento Sintético'!KXY19</f>
        <v>0</v>
      </c>
      <c r="KYI16" s="13">
        <f>'Orçamento Sintético'!KXZ19</f>
        <v>0</v>
      </c>
      <c r="KYJ16" s="29">
        <f t="shared" ref="KYJ16" si="1817">KYJ17</f>
        <v>168</v>
      </c>
      <c r="KYK16" s="11" t="s">
        <v>257</v>
      </c>
      <c r="KYL16" s="12">
        <f>'Orçamento Sintético'!KYC19</f>
        <v>0</v>
      </c>
      <c r="KYM16" s="13">
        <f>'Orçamento Sintético'!KYD19</f>
        <v>0</v>
      </c>
      <c r="KYN16" s="29">
        <f t="shared" ref="KYN16" si="1818">KYN17</f>
        <v>168</v>
      </c>
      <c r="KYO16" s="11" t="s">
        <v>257</v>
      </c>
      <c r="KYP16" s="12">
        <f>'Orçamento Sintético'!KYG19</f>
        <v>0</v>
      </c>
      <c r="KYQ16" s="13">
        <f>'Orçamento Sintético'!KYH19</f>
        <v>0</v>
      </c>
      <c r="KYR16" s="29">
        <f t="shared" ref="KYR16" si="1819">KYR17</f>
        <v>168</v>
      </c>
      <c r="KYS16" s="11" t="s">
        <v>257</v>
      </c>
      <c r="KYT16" s="12">
        <f>'Orçamento Sintético'!KYK19</f>
        <v>0</v>
      </c>
      <c r="KYU16" s="13">
        <f>'Orçamento Sintético'!KYL19</f>
        <v>0</v>
      </c>
      <c r="KYV16" s="29">
        <f t="shared" ref="KYV16" si="1820">KYV17</f>
        <v>168</v>
      </c>
      <c r="KYW16" s="11" t="s">
        <v>257</v>
      </c>
      <c r="KYX16" s="12">
        <f>'Orçamento Sintético'!KYO19</f>
        <v>0</v>
      </c>
      <c r="KYY16" s="13">
        <f>'Orçamento Sintético'!KYP19</f>
        <v>0</v>
      </c>
      <c r="KYZ16" s="29">
        <f t="shared" ref="KYZ16" si="1821">KYZ17</f>
        <v>168</v>
      </c>
      <c r="KZA16" s="11" t="s">
        <v>257</v>
      </c>
      <c r="KZB16" s="12">
        <f>'Orçamento Sintético'!KYS19</f>
        <v>0</v>
      </c>
      <c r="KZC16" s="13">
        <f>'Orçamento Sintético'!KYT19</f>
        <v>0</v>
      </c>
      <c r="KZD16" s="29">
        <f t="shared" ref="KZD16" si="1822">KZD17</f>
        <v>168</v>
      </c>
      <c r="KZE16" s="11" t="s">
        <v>257</v>
      </c>
      <c r="KZF16" s="12">
        <f>'Orçamento Sintético'!KYW19</f>
        <v>0</v>
      </c>
      <c r="KZG16" s="13">
        <f>'Orçamento Sintético'!KYX19</f>
        <v>0</v>
      </c>
      <c r="KZH16" s="29">
        <f t="shared" ref="KZH16" si="1823">KZH17</f>
        <v>168</v>
      </c>
      <c r="KZI16" s="11" t="s">
        <v>257</v>
      </c>
      <c r="KZJ16" s="12">
        <f>'Orçamento Sintético'!KZA19</f>
        <v>0</v>
      </c>
      <c r="KZK16" s="13">
        <f>'Orçamento Sintético'!KZB19</f>
        <v>0</v>
      </c>
      <c r="KZL16" s="29">
        <f t="shared" ref="KZL16" si="1824">KZL17</f>
        <v>168</v>
      </c>
      <c r="KZM16" s="11" t="s">
        <v>257</v>
      </c>
      <c r="KZN16" s="12">
        <f>'Orçamento Sintético'!KZE19</f>
        <v>0</v>
      </c>
      <c r="KZO16" s="13">
        <f>'Orçamento Sintético'!KZF19</f>
        <v>0</v>
      </c>
      <c r="KZP16" s="29">
        <f t="shared" ref="KZP16" si="1825">KZP17</f>
        <v>168</v>
      </c>
      <c r="KZQ16" s="11" t="s">
        <v>257</v>
      </c>
      <c r="KZR16" s="12">
        <f>'Orçamento Sintético'!KZI19</f>
        <v>0</v>
      </c>
      <c r="KZS16" s="13">
        <f>'Orçamento Sintético'!KZJ19</f>
        <v>0</v>
      </c>
      <c r="KZT16" s="29">
        <f t="shared" ref="KZT16" si="1826">KZT17</f>
        <v>168</v>
      </c>
      <c r="KZU16" s="11" t="s">
        <v>257</v>
      </c>
      <c r="KZV16" s="12">
        <f>'Orçamento Sintético'!KZM19</f>
        <v>0</v>
      </c>
      <c r="KZW16" s="13">
        <f>'Orçamento Sintético'!KZN19</f>
        <v>0</v>
      </c>
      <c r="KZX16" s="29">
        <f t="shared" ref="KZX16" si="1827">KZX17</f>
        <v>168</v>
      </c>
      <c r="KZY16" s="11" t="s">
        <v>257</v>
      </c>
      <c r="KZZ16" s="12">
        <f>'Orçamento Sintético'!KZQ19</f>
        <v>0</v>
      </c>
      <c r="LAA16" s="13">
        <f>'Orçamento Sintético'!KZR19</f>
        <v>0</v>
      </c>
      <c r="LAB16" s="29">
        <f t="shared" ref="LAB16" si="1828">LAB17</f>
        <v>168</v>
      </c>
      <c r="LAC16" s="11" t="s">
        <v>257</v>
      </c>
      <c r="LAD16" s="12">
        <f>'Orçamento Sintético'!KZU19</f>
        <v>0</v>
      </c>
      <c r="LAE16" s="13">
        <f>'Orçamento Sintético'!KZV19</f>
        <v>0</v>
      </c>
      <c r="LAF16" s="29">
        <f t="shared" ref="LAF16" si="1829">LAF17</f>
        <v>168</v>
      </c>
      <c r="LAG16" s="11" t="s">
        <v>257</v>
      </c>
      <c r="LAH16" s="12">
        <f>'Orçamento Sintético'!KZY19</f>
        <v>0</v>
      </c>
      <c r="LAI16" s="13">
        <f>'Orçamento Sintético'!KZZ19</f>
        <v>0</v>
      </c>
      <c r="LAJ16" s="29">
        <f t="shared" ref="LAJ16" si="1830">LAJ17</f>
        <v>168</v>
      </c>
      <c r="LAK16" s="11" t="s">
        <v>257</v>
      </c>
      <c r="LAL16" s="12">
        <f>'Orçamento Sintético'!LAC19</f>
        <v>0</v>
      </c>
      <c r="LAM16" s="13">
        <f>'Orçamento Sintético'!LAD19</f>
        <v>0</v>
      </c>
      <c r="LAN16" s="29">
        <f t="shared" ref="LAN16" si="1831">LAN17</f>
        <v>168</v>
      </c>
      <c r="LAO16" s="11" t="s">
        <v>257</v>
      </c>
      <c r="LAP16" s="12">
        <f>'Orçamento Sintético'!LAG19</f>
        <v>0</v>
      </c>
      <c r="LAQ16" s="13">
        <f>'Orçamento Sintético'!LAH19</f>
        <v>0</v>
      </c>
      <c r="LAR16" s="29">
        <f t="shared" ref="LAR16" si="1832">LAR17</f>
        <v>168</v>
      </c>
      <c r="LAS16" s="11" t="s">
        <v>257</v>
      </c>
      <c r="LAT16" s="12">
        <f>'Orçamento Sintético'!LAK19</f>
        <v>0</v>
      </c>
      <c r="LAU16" s="13">
        <f>'Orçamento Sintético'!LAL19</f>
        <v>0</v>
      </c>
      <c r="LAV16" s="29">
        <f t="shared" ref="LAV16" si="1833">LAV17</f>
        <v>168</v>
      </c>
      <c r="LAW16" s="11" t="s">
        <v>257</v>
      </c>
      <c r="LAX16" s="12">
        <f>'Orçamento Sintético'!LAO19</f>
        <v>0</v>
      </c>
      <c r="LAY16" s="13">
        <f>'Orçamento Sintético'!LAP19</f>
        <v>0</v>
      </c>
      <c r="LAZ16" s="29">
        <f t="shared" ref="LAZ16" si="1834">LAZ17</f>
        <v>168</v>
      </c>
      <c r="LBA16" s="11" t="s">
        <v>257</v>
      </c>
      <c r="LBB16" s="12">
        <f>'Orçamento Sintético'!LAS19</f>
        <v>0</v>
      </c>
      <c r="LBC16" s="13">
        <f>'Orçamento Sintético'!LAT19</f>
        <v>0</v>
      </c>
      <c r="LBD16" s="29">
        <f t="shared" ref="LBD16" si="1835">LBD17</f>
        <v>168</v>
      </c>
      <c r="LBE16" s="11" t="s">
        <v>257</v>
      </c>
      <c r="LBF16" s="12">
        <f>'Orçamento Sintético'!LAW19</f>
        <v>0</v>
      </c>
      <c r="LBG16" s="13">
        <f>'Orçamento Sintético'!LAX19</f>
        <v>0</v>
      </c>
      <c r="LBH16" s="29">
        <f t="shared" ref="LBH16" si="1836">LBH17</f>
        <v>168</v>
      </c>
      <c r="LBI16" s="11" t="s">
        <v>257</v>
      </c>
      <c r="LBJ16" s="12">
        <f>'Orçamento Sintético'!LBA19</f>
        <v>0</v>
      </c>
      <c r="LBK16" s="13">
        <f>'Orçamento Sintético'!LBB19</f>
        <v>0</v>
      </c>
      <c r="LBL16" s="29">
        <f t="shared" ref="LBL16" si="1837">LBL17</f>
        <v>168</v>
      </c>
      <c r="LBM16" s="11" t="s">
        <v>257</v>
      </c>
      <c r="LBN16" s="12">
        <f>'Orçamento Sintético'!LBE19</f>
        <v>0</v>
      </c>
      <c r="LBO16" s="13">
        <f>'Orçamento Sintético'!LBF19</f>
        <v>0</v>
      </c>
      <c r="LBP16" s="29">
        <f t="shared" ref="LBP16" si="1838">LBP17</f>
        <v>168</v>
      </c>
      <c r="LBQ16" s="11" t="s">
        <v>257</v>
      </c>
      <c r="LBR16" s="12">
        <f>'Orçamento Sintético'!LBI19</f>
        <v>0</v>
      </c>
      <c r="LBS16" s="13">
        <f>'Orçamento Sintético'!LBJ19</f>
        <v>0</v>
      </c>
      <c r="LBT16" s="29">
        <f t="shared" ref="LBT16" si="1839">LBT17</f>
        <v>168</v>
      </c>
      <c r="LBU16" s="11" t="s">
        <v>257</v>
      </c>
      <c r="LBV16" s="12">
        <f>'Orçamento Sintético'!LBM19</f>
        <v>0</v>
      </c>
      <c r="LBW16" s="13">
        <f>'Orçamento Sintético'!LBN19</f>
        <v>0</v>
      </c>
      <c r="LBX16" s="29">
        <f t="shared" ref="LBX16" si="1840">LBX17</f>
        <v>168</v>
      </c>
      <c r="LBY16" s="11" t="s">
        <v>257</v>
      </c>
      <c r="LBZ16" s="12">
        <f>'Orçamento Sintético'!LBQ19</f>
        <v>0</v>
      </c>
      <c r="LCA16" s="13">
        <f>'Orçamento Sintético'!LBR19</f>
        <v>0</v>
      </c>
      <c r="LCB16" s="29">
        <f t="shared" ref="LCB16" si="1841">LCB17</f>
        <v>168</v>
      </c>
      <c r="LCC16" s="11" t="s">
        <v>257</v>
      </c>
      <c r="LCD16" s="12">
        <f>'Orçamento Sintético'!LBU19</f>
        <v>0</v>
      </c>
      <c r="LCE16" s="13">
        <f>'Orçamento Sintético'!LBV19</f>
        <v>0</v>
      </c>
      <c r="LCF16" s="29">
        <f t="shared" ref="LCF16" si="1842">LCF17</f>
        <v>168</v>
      </c>
      <c r="LCG16" s="11" t="s">
        <v>257</v>
      </c>
      <c r="LCH16" s="12">
        <f>'Orçamento Sintético'!LBY19</f>
        <v>0</v>
      </c>
      <c r="LCI16" s="13">
        <f>'Orçamento Sintético'!LBZ19</f>
        <v>0</v>
      </c>
      <c r="LCJ16" s="29">
        <f t="shared" ref="LCJ16" si="1843">LCJ17</f>
        <v>168</v>
      </c>
      <c r="LCK16" s="11" t="s">
        <v>257</v>
      </c>
      <c r="LCL16" s="12">
        <f>'Orçamento Sintético'!LCC19</f>
        <v>0</v>
      </c>
      <c r="LCM16" s="13">
        <f>'Orçamento Sintético'!LCD19</f>
        <v>0</v>
      </c>
      <c r="LCN16" s="29">
        <f t="shared" ref="LCN16" si="1844">LCN17</f>
        <v>168</v>
      </c>
      <c r="LCO16" s="11" t="s">
        <v>257</v>
      </c>
      <c r="LCP16" s="12">
        <f>'Orçamento Sintético'!LCG19</f>
        <v>0</v>
      </c>
      <c r="LCQ16" s="13">
        <f>'Orçamento Sintético'!LCH19</f>
        <v>0</v>
      </c>
      <c r="LCR16" s="29">
        <f t="shared" ref="LCR16" si="1845">LCR17</f>
        <v>168</v>
      </c>
      <c r="LCS16" s="11" t="s">
        <v>257</v>
      </c>
      <c r="LCT16" s="12">
        <f>'Orçamento Sintético'!LCK19</f>
        <v>0</v>
      </c>
      <c r="LCU16" s="13">
        <f>'Orçamento Sintético'!LCL19</f>
        <v>0</v>
      </c>
      <c r="LCV16" s="29">
        <f t="shared" ref="LCV16" si="1846">LCV17</f>
        <v>168</v>
      </c>
      <c r="LCW16" s="11" t="s">
        <v>257</v>
      </c>
      <c r="LCX16" s="12">
        <f>'Orçamento Sintético'!LCO19</f>
        <v>0</v>
      </c>
      <c r="LCY16" s="13">
        <f>'Orçamento Sintético'!LCP19</f>
        <v>0</v>
      </c>
      <c r="LCZ16" s="29">
        <f t="shared" ref="LCZ16" si="1847">LCZ17</f>
        <v>168</v>
      </c>
      <c r="LDA16" s="11" t="s">
        <v>257</v>
      </c>
      <c r="LDB16" s="12">
        <f>'Orçamento Sintético'!LCS19</f>
        <v>0</v>
      </c>
      <c r="LDC16" s="13">
        <f>'Orçamento Sintético'!LCT19</f>
        <v>0</v>
      </c>
      <c r="LDD16" s="29">
        <f t="shared" ref="LDD16" si="1848">LDD17</f>
        <v>168</v>
      </c>
      <c r="LDE16" s="11" t="s">
        <v>257</v>
      </c>
      <c r="LDF16" s="12">
        <f>'Orçamento Sintético'!LCW19</f>
        <v>0</v>
      </c>
      <c r="LDG16" s="13">
        <f>'Orçamento Sintético'!LCX19</f>
        <v>0</v>
      </c>
      <c r="LDH16" s="29">
        <f t="shared" ref="LDH16" si="1849">LDH17</f>
        <v>168</v>
      </c>
      <c r="LDI16" s="11" t="s">
        <v>257</v>
      </c>
      <c r="LDJ16" s="12">
        <f>'Orçamento Sintético'!LDA19</f>
        <v>0</v>
      </c>
      <c r="LDK16" s="13">
        <f>'Orçamento Sintético'!LDB19</f>
        <v>0</v>
      </c>
      <c r="LDL16" s="29">
        <f t="shared" ref="LDL16" si="1850">LDL17</f>
        <v>168</v>
      </c>
      <c r="LDM16" s="11" t="s">
        <v>257</v>
      </c>
      <c r="LDN16" s="12">
        <f>'Orçamento Sintético'!LDE19</f>
        <v>0</v>
      </c>
      <c r="LDO16" s="13">
        <f>'Orçamento Sintético'!LDF19</f>
        <v>0</v>
      </c>
      <c r="LDP16" s="29">
        <f t="shared" ref="LDP16" si="1851">LDP17</f>
        <v>168</v>
      </c>
      <c r="LDQ16" s="11" t="s">
        <v>257</v>
      </c>
      <c r="LDR16" s="12">
        <f>'Orçamento Sintético'!LDI19</f>
        <v>0</v>
      </c>
      <c r="LDS16" s="13">
        <f>'Orçamento Sintético'!LDJ19</f>
        <v>0</v>
      </c>
      <c r="LDT16" s="29">
        <f t="shared" ref="LDT16" si="1852">LDT17</f>
        <v>168</v>
      </c>
      <c r="LDU16" s="11" t="s">
        <v>257</v>
      </c>
      <c r="LDV16" s="12">
        <f>'Orçamento Sintético'!LDM19</f>
        <v>0</v>
      </c>
      <c r="LDW16" s="13">
        <f>'Orçamento Sintético'!LDN19</f>
        <v>0</v>
      </c>
      <c r="LDX16" s="29">
        <f t="shared" ref="LDX16" si="1853">LDX17</f>
        <v>168</v>
      </c>
      <c r="LDY16" s="11" t="s">
        <v>257</v>
      </c>
      <c r="LDZ16" s="12">
        <f>'Orçamento Sintético'!LDQ19</f>
        <v>0</v>
      </c>
      <c r="LEA16" s="13">
        <f>'Orçamento Sintético'!LDR19</f>
        <v>0</v>
      </c>
      <c r="LEB16" s="29">
        <f t="shared" ref="LEB16" si="1854">LEB17</f>
        <v>168</v>
      </c>
      <c r="LEC16" s="11" t="s">
        <v>257</v>
      </c>
      <c r="LED16" s="12">
        <f>'Orçamento Sintético'!LDU19</f>
        <v>0</v>
      </c>
      <c r="LEE16" s="13">
        <f>'Orçamento Sintético'!LDV19</f>
        <v>0</v>
      </c>
      <c r="LEF16" s="29">
        <f t="shared" ref="LEF16" si="1855">LEF17</f>
        <v>168</v>
      </c>
      <c r="LEG16" s="11" t="s">
        <v>257</v>
      </c>
      <c r="LEH16" s="12">
        <f>'Orçamento Sintético'!LDY19</f>
        <v>0</v>
      </c>
      <c r="LEI16" s="13">
        <f>'Orçamento Sintético'!LDZ19</f>
        <v>0</v>
      </c>
      <c r="LEJ16" s="29">
        <f t="shared" ref="LEJ16" si="1856">LEJ17</f>
        <v>168</v>
      </c>
      <c r="LEK16" s="11" t="s">
        <v>257</v>
      </c>
      <c r="LEL16" s="12">
        <f>'Orçamento Sintético'!LEC19</f>
        <v>0</v>
      </c>
      <c r="LEM16" s="13">
        <f>'Orçamento Sintético'!LED19</f>
        <v>0</v>
      </c>
      <c r="LEN16" s="29">
        <f t="shared" ref="LEN16" si="1857">LEN17</f>
        <v>168</v>
      </c>
      <c r="LEO16" s="11" t="s">
        <v>257</v>
      </c>
      <c r="LEP16" s="12">
        <f>'Orçamento Sintético'!LEG19</f>
        <v>0</v>
      </c>
      <c r="LEQ16" s="13">
        <f>'Orçamento Sintético'!LEH19</f>
        <v>0</v>
      </c>
      <c r="LER16" s="29">
        <f t="shared" ref="LER16" si="1858">LER17</f>
        <v>168</v>
      </c>
      <c r="LES16" s="11" t="s">
        <v>257</v>
      </c>
      <c r="LET16" s="12">
        <f>'Orçamento Sintético'!LEK19</f>
        <v>0</v>
      </c>
      <c r="LEU16" s="13">
        <f>'Orçamento Sintético'!LEL19</f>
        <v>0</v>
      </c>
      <c r="LEV16" s="29">
        <f t="shared" ref="LEV16" si="1859">LEV17</f>
        <v>168</v>
      </c>
      <c r="LEW16" s="11" t="s">
        <v>257</v>
      </c>
      <c r="LEX16" s="12">
        <f>'Orçamento Sintético'!LEO19</f>
        <v>0</v>
      </c>
      <c r="LEY16" s="13">
        <f>'Orçamento Sintético'!LEP19</f>
        <v>0</v>
      </c>
      <c r="LEZ16" s="29">
        <f t="shared" ref="LEZ16" si="1860">LEZ17</f>
        <v>168</v>
      </c>
      <c r="LFA16" s="11" t="s">
        <v>257</v>
      </c>
      <c r="LFB16" s="12">
        <f>'Orçamento Sintético'!LES19</f>
        <v>0</v>
      </c>
      <c r="LFC16" s="13">
        <f>'Orçamento Sintético'!LET19</f>
        <v>0</v>
      </c>
      <c r="LFD16" s="29">
        <f t="shared" ref="LFD16" si="1861">LFD17</f>
        <v>168</v>
      </c>
      <c r="LFE16" s="11" t="s">
        <v>257</v>
      </c>
      <c r="LFF16" s="12">
        <f>'Orçamento Sintético'!LEW19</f>
        <v>0</v>
      </c>
      <c r="LFG16" s="13">
        <f>'Orçamento Sintético'!LEX19</f>
        <v>0</v>
      </c>
      <c r="LFH16" s="29">
        <f t="shared" ref="LFH16" si="1862">LFH17</f>
        <v>168</v>
      </c>
      <c r="LFI16" s="11" t="s">
        <v>257</v>
      </c>
      <c r="LFJ16" s="12">
        <f>'Orçamento Sintético'!LFA19</f>
        <v>0</v>
      </c>
      <c r="LFK16" s="13">
        <f>'Orçamento Sintético'!LFB19</f>
        <v>0</v>
      </c>
      <c r="LFL16" s="29">
        <f t="shared" ref="LFL16" si="1863">LFL17</f>
        <v>168</v>
      </c>
      <c r="LFM16" s="11" t="s">
        <v>257</v>
      </c>
      <c r="LFN16" s="12">
        <f>'Orçamento Sintético'!LFE19</f>
        <v>0</v>
      </c>
      <c r="LFO16" s="13">
        <f>'Orçamento Sintético'!LFF19</f>
        <v>0</v>
      </c>
      <c r="LFP16" s="29">
        <f t="shared" ref="LFP16" si="1864">LFP17</f>
        <v>168</v>
      </c>
      <c r="LFQ16" s="11" t="s">
        <v>257</v>
      </c>
      <c r="LFR16" s="12">
        <f>'Orçamento Sintético'!LFI19</f>
        <v>0</v>
      </c>
      <c r="LFS16" s="13">
        <f>'Orçamento Sintético'!LFJ19</f>
        <v>0</v>
      </c>
      <c r="LFT16" s="29">
        <f t="shared" ref="LFT16" si="1865">LFT17</f>
        <v>168</v>
      </c>
      <c r="LFU16" s="11" t="s">
        <v>257</v>
      </c>
      <c r="LFV16" s="12">
        <f>'Orçamento Sintético'!LFM19</f>
        <v>0</v>
      </c>
      <c r="LFW16" s="13">
        <f>'Orçamento Sintético'!LFN19</f>
        <v>0</v>
      </c>
      <c r="LFX16" s="29">
        <f t="shared" ref="LFX16" si="1866">LFX17</f>
        <v>168</v>
      </c>
      <c r="LFY16" s="11" t="s">
        <v>257</v>
      </c>
      <c r="LFZ16" s="12">
        <f>'Orçamento Sintético'!LFQ19</f>
        <v>0</v>
      </c>
      <c r="LGA16" s="13">
        <f>'Orçamento Sintético'!LFR19</f>
        <v>0</v>
      </c>
      <c r="LGB16" s="29">
        <f t="shared" ref="LGB16" si="1867">LGB17</f>
        <v>168</v>
      </c>
      <c r="LGC16" s="11" t="s">
        <v>257</v>
      </c>
      <c r="LGD16" s="12">
        <f>'Orçamento Sintético'!LFU19</f>
        <v>0</v>
      </c>
      <c r="LGE16" s="13">
        <f>'Orçamento Sintético'!LFV19</f>
        <v>0</v>
      </c>
      <c r="LGF16" s="29">
        <f t="shared" ref="LGF16" si="1868">LGF17</f>
        <v>168</v>
      </c>
      <c r="LGG16" s="11" t="s">
        <v>257</v>
      </c>
      <c r="LGH16" s="12">
        <f>'Orçamento Sintético'!LFY19</f>
        <v>0</v>
      </c>
      <c r="LGI16" s="13">
        <f>'Orçamento Sintético'!LFZ19</f>
        <v>0</v>
      </c>
      <c r="LGJ16" s="29">
        <f t="shared" ref="LGJ16" si="1869">LGJ17</f>
        <v>168</v>
      </c>
      <c r="LGK16" s="11" t="s">
        <v>257</v>
      </c>
      <c r="LGL16" s="12">
        <f>'Orçamento Sintético'!LGC19</f>
        <v>0</v>
      </c>
      <c r="LGM16" s="13">
        <f>'Orçamento Sintético'!LGD19</f>
        <v>0</v>
      </c>
      <c r="LGN16" s="29">
        <f t="shared" ref="LGN16" si="1870">LGN17</f>
        <v>168</v>
      </c>
      <c r="LGO16" s="11" t="s">
        <v>257</v>
      </c>
      <c r="LGP16" s="12">
        <f>'Orçamento Sintético'!LGG19</f>
        <v>0</v>
      </c>
      <c r="LGQ16" s="13">
        <f>'Orçamento Sintético'!LGH19</f>
        <v>0</v>
      </c>
      <c r="LGR16" s="29">
        <f t="shared" ref="LGR16" si="1871">LGR17</f>
        <v>168</v>
      </c>
      <c r="LGS16" s="11" t="s">
        <v>257</v>
      </c>
      <c r="LGT16" s="12">
        <f>'Orçamento Sintético'!LGK19</f>
        <v>0</v>
      </c>
      <c r="LGU16" s="13">
        <f>'Orçamento Sintético'!LGL19</f>
        <v>0</v>
      </c>
      <c r="LGV16" s="29">
        <f t="shared" ref="LGV16" si="1872">LGV17</f>
        <v>168</v>
      </c>
      <c r="LGW16" s="11" t="s">
        <v>257</v>
      </c>
      <c r="LGX16" s="12">
        <f>'Orçamento Sintético'!LGO19</f>
        <v>0</v>
      </c>
      <c r="LGY16" s="13">
        <f>'Orçamento Sintético'!LGP19</f>
        <v>0</v>
      </c>
      <c r="LGZ16" s="29">
        <f t="shared" ref="LGZ16" si="1873">LGZ17</f>
        <v>168</v>
      </c>
      <c r="LHA16" s="11" t="s">
        <v>257</v>
      </c>
      <c r="LHB16" s="12">
        <f>'Orçamento Sintético'!LGS19</f>
        <v>0</v>
      </c>
      <c r="LHC16" s="13">
        <f>'Orçamento Sintético'!LGT19</f>
        <v>0</v>
      </c>
      <c r="LHD16" s="29">
        <f t="shared" ref="LHD16" si="1874">LHD17</f>
        <v>168</v>
      </c>
      <c r="LHE16" s="11" t="s">
        <v>257</v>
      </c>
      <c r="LHF16" s="12">
        <f>'Orçamento Sintético'!LGW19</f>
        <v>0</v>
      </c>
      <c r="LHG16" s="13">
        <f>'Orçamento Sintético'!LGX19</f>
        <v>0</v>
      </c>
      <c r="LHH16" s="29">
        <f t="shared" ref="LHH16" si="1875">LHH17</f>
        <v>168</v>
      </c>
      <c r="LHI16" s="11" t="s">
        <v>257</v>
      </c>
      <c r="LHJ16" s="12">
        <f>'Orçamento Sintético'!LHA19</f>
        <v>0</v>
      </c>
      <c r="LHK16" s="13">
        <f>'Orçamento Sintético'!LHB19</f>
        <v>0</v>
      </c>
      <c r="LHL16" s="29">
        <f t="shared" ref="LHL16" si="1876">LHL17</f>
        <v>168</v>
      </c>
      <c r="LHM16" s="11" t="s">
        <v>257</v>
      </c>
      <c r="LHN16" s="12">
        <f>'Orçamento Sintético'!LHE19</f>
        <v>0</v>
      </c>
      <c r="LHO16" s="13">
        <f>'Orçamento Sintético'!LHF19</f>
        <v>0</v>
      </c>
      <c r="LHP16" s="29">
        <f t="shared" ref="LHP16" si="1877">LHP17</f>
        <v>168</v>
      </c>
      <c r="LHQ16" s="11" t="s">
        <v>257</v>
      </c>
      <c r="LHR16" s="12">
        <f>'Orçamento Sintético'!LHI19</f>
        <v>0</v>
      </c>
      <c r="LHS16" s="13">
        <f>'Orçamento Sintético'!LHJ19</f>
        <v>0</v>
      </c>
      <c r="LHT16" s="29">
        <f t="shared" ref="LHT16" si="1878">LHT17</f>
        <v>168</v>
      </c>
      <c r="LHU16" s="11" t="s">
        <v>257</v>
      </c>
      <c r="LHV16" s="12">
        <f>'Orçamento Sintético'!LHM19</f>
        <v>0</v>
      </c>
      <c r="LHW16" s="13">
        <f>'Orçamento Sintético'!LHN19</f>
        <v>0</v>
      </c>
      <c r="LHX16" s="29">
        <f t="shared" ref="LHX16" si="1879">LHX17</f>
        <v>168</v>
      </c>
      <c r="LHY16" s="11" t="s">
        <v>257</v>
      </c>
      <c r="LHZ16" s="12">
        <f>'Orçamento Sintético'!LHQ19</f>
        <v>0</v>
      </c>
      <c r="LIA16" s="13">
        <f>'Orçamento Sintético'!LHR19</f>
        <v>0</v>
      </c>
      <c r="LIB16" s="29">
        <f t="shared" ref="LIB16" si="1880">LIB17</f>
        <v>168</v>
      </c>
      <c r="LIC16" s="11" t="s">
        <v>257</v>
      </c>
      <c r="LID16" s="12">
        <f>'Orçamento Sintético'!LHU19</f>
        <v>0</v>
      </c>
      <c r="LIE16" s="13">
        <f>'Orçamento Sintético'!LHV19</f>
        <v>0</v>
      </c>
      <c r="LIF16" s="29">
        <f t="shared" ref="LIF16" si="1881">LIF17</f>
        <v>168</v>
      </c>
      <c r="LIG16" s="11" t="s">
        <v>257</v>
      </c>
      <c r="LIH16" s="12">
        <f>'Orçamento Sintético'!LHY19</f>
        <v>0</v>
      </c>
      <c r="LII16" s="13">
        <f>'Orçamento Sintético'!LHZ19</f>
        <v>0</v>
      </c>
      <c r="LIJ16" s="29">
        <f t="shared" ref="LIJ16" si="1882">LIJ17</f>
        <v>168</v>
      </c>
      <c r="LIK16" s="11" t="s">
        <v>257</v>
      </c>
      <c r="LIL16" s="12">
        <f>'Orçamento Sintético'!LIC19</f>
        <v>0</v>
      </c>
      <c r="LIM16" s="13">
        <f>'Orçamento Sintético'!LID19</f>
        <v>0</v>
      </c>
      <c r="LIN16" s="29">
        <f t="shared" ref="LIN16" si="1883">LIN17</f>
        <v>168</v>
      </c>
      <c r="LIO16" s="11" t="s">
        <v>257</v>
      </c>
      <c r="LIP16" s="12">
        <f>'Orçamento Sintético'!LIG19</f>
        <v>0</v>
      </c>
      <c r="LIQ16" s="13">
        <f>'Orçamento Sintético'!LIH19</f>
        <v>0</v>
      </c>
      <c r="LIR16" s="29">
        <f t="shared" ref="LIR16" si="1884">LIR17</f>
        <v>168</v>
      </c>
      <c r="LIS16" s="11" t="s">
        <v>257</v>
      </c>
      <c r="LIT16" s="12">
        <f>'Orçamento Sintético'!LIK19</f>
        <v>0</v>
      </c>
      <c r="LIU16" s="13">
        <f>'Orçamento Sintético'!LIL19</f>
        <v>0</v>
      </c>
      <c r="LIV16" s="29">
        <f t="shared" ref="LIV16" si="1885">LIV17</f>
        <v>168</v>
      </c>
      <c r="LIW16" s="11" t="s">
        <v>257</v>
      </c>
      <c r="LIX16" s="12">
        <f>'Orçamento Sintético'!LIO19</f>
        <v>0</v>
      </c>
      <c r="LIY16" s="13">
        <f>'Orçamento Sintético'!LIP19</f>
        <v>0</v>
      </c>
      <c r="LIZ16" s="29">
        <f t="shared" ref="LIZ16" si="1886">LIZ17</f>
        <v>168</v>
      </c>
      <c r="LJA16" s="11" t="s">
        <v>257</v>
      </c>
      <c r="LJB16" s="12">
        <f>'Orçamento Sintético'!LIS19</f>
        <v>0</v>
      </c>
      <c r="LJC16" s="13">
        <f>'Orçamento Sintético'!LIT19</f>
        <v>0</v>
      </c>
      <c r="LJD16" s="29">
        <f t="shared" ref="LJD16" si="1887">LJD17</f>
        <v>168</v>
      </c>
      <c r="LJE16" s="11" t="s">
        <v>257</v>
      </c>
      <c r="LJF16" s="12">
        <f>'Orçamento Sintético'!LIW19</f>
        <v>0</v>
      </c>
      <c r="LJG16" s="13">
        <f>'Orçamento Sintético'!LIX19</f>
        <v>0</v>
      </c>
      <c r="LJH16" s="29">
        <f t="shared" ref="LJH16" si="1888">LJH17</f>
        <v>168</v>
      </c>
      <c r="LJI16" s="11" t="s">
        <v>257</v>
      </c>
      <c r="LJJ16" s="12">
        <f>'Orçamento Sintético'!LJA19</f>
        <v>0</v>
      </c>
      <c r="LJK16" s="13">
        <f>'Orçamento Sintético'!LJB19</f>
        <v>0</v>
      </c>
      <c r="LJL16" s="29">
        <f t="shared" ref="LJL16" si="1889">LJL17</f>
        <v>168</v>
      </c>
      <c r="LJM16" s="11" t="s">
        <v>257</v>
      </c>
      <c r="LJN16" s="12">
        <f>'Orçamento Sintético'!LJE19</f>
        <v>0</v>
      </c>
      <c r="LJO16" s="13">
        <f>'Orçamento Sintético'!LJF19</f>
        <v>0</v>
      </c>
      <c r="LJP16" s="29">
        <f t="shared" ref="LJP16" si="1890">LJP17</f>
        <v>168</v>
      </c>
      <c r="LJQ16" s="11" t="s">
        <v>257</v>
      </c>
      <c r="LJR16" s="12">
        <f>'Orçamento Sintético'!LJI19</f>
        <v>0</v>
      </c>
      <c r="LJS16" s="13">
        <f>'Orçamento Sintético'!LJJ19</f>
        <v>0</v>
      </c>
      <c r="LJT16" s="29">
        <f t="shared" ref="LJT16" si="1891">LJT17</f>
        <v>168</v>
      </c>
      <c r="LJU16" s="11" t="s">
        <v>257</v>
      </c>
      <c r="LJV16" s="12">
        <f>'Orçamento Sintético'!LJM19</f>
        <v>0</v>
      </c>
      <c r="LJW16" s="13">
        <f>'Orçamento Sintético'!LJN19</f>
        <v>0</v>
      </c>
      <c r="LJX16" s="29">
        <f t="shared" ref="LJX16" si="1892">LJX17</f>
        <v>168</v>
      </c>
      <c r="LJY16" s="11" t="s">
        <v>257</v>
      </c>
      <c r="LJZ16" s="12">
        <f>'Orçamento Sintético'!LJQ19</f>
        <v>0</v>
      </c>
      <c r="LKA16" s="13">
        <f>'Orçamento Sintético'!LJR19</f>
        <v>0</v>
      </c>
      <c r="LKB16" s="29">
        <f t="shared" ref="LKB16" si="1893">LKB17</f>
        <v>168</v>
      </c>
      <c r="LKC16" s="11" t="s">
        <v>257</v>
      </c>
      <c r="LKD16" s="12">
        <f>'Orçamento Sintético'!LJU19</f>
        <v>0</v>
      </c>
      <c r="LKE16" s="13">
        <f>'Orçamento Sintético'!LJV19</f>
        <v>0</v>
      </c>
      <c r="LKF16" s="29">
        <f t="shared" ref="LKF16" si="1894">LKF17</f>
        <v>168</v>
      </c>
      <c r="LKG16" s="11" t="s">
        <v>257</v>
      </c>
      <c r="LKH16" s="12">
        <f>'Orçamento Sintético'!LJY19</f>
        <v>0</v>
      </c>
      <c r="LKI16" s="13">
        <f>'Orçamento Sintético'!LJZ19</f>
        <v>0</v>
      </c>
      <c r="LKJ16" s="29">
        <f t="shared" ref="LKJ16" si="1895">LKJ17</f>
        <v>168</v>
      </c>
      <c r="LKK16" s="11" t="s">
        <v>257</v>
      </c>
      <c r="LKL16" s="12">
        <f>'Orçamento Sintético'!LKC19</f>
        <v>0</v>
      </c>
      <c r="LKM16" s="13">
        <f>'Orçamento Sintético'!LKD19</f>
        <v>0</v>
      </c>
      <c r="LKN16" s="29">
        <f t="shared" ref="LKN16" si="1896">LKN17</f>
        <v>168</v>
      </c>
      <c r="LKO16" s="11" t="s">
        <v>257</v>
      </c>
      <c r="LKP16" s="12">
        <f>'Orçamento Sintético'!LKG19</f>
        <v>0</v>
      </c>
      <c r="LKQ16" s="13">
        <f>'Orçamento Sintético'!LKH19</f>
        <v>0</v>
      </c>
      <c r="LKR16" s="29">
        <f t="shared" ref="LKR16" si="1897">LKR17</f>
        <v>168</v>
      </c>
      <c r="LKS16" s="11" t="s">
        <v>257</v>
      </c>
      <c r="LKT16" s="12">
        <f>'Orçamento Sintético'!LKK19</f>
        <v>0</v>
      </c>
      <c r="LKU16" s="13">
        <f>'Orçamento Sintético'!LKL19</f>
        <v>0</v>
      </c>
      <c r="LKV16" s="29">
        <f t="shared" ref="LKV16" si="1898">LKV17</f>
        <v>168</v>
      </c>
      <c r="LKW16" s="11" t="s">
        <v>257</v>
      </c>
      <c r="LKX16" s="12">
        <f>'Orçamento Sintético'!LKO19</f>
        <v>0</v>
      </c>
      <c r="LKY16" s="13">
        <f>'Orçamento Sintético'!LKP19</f>
        <v>0</v>
      </c>
      <c r="LKZ16" s="29">
        <f t="shared" ref="LKZ16" si="1899">LKZ17</f>
        <v>168</v>
      </c>
      <c r="LLA16" s="11" t="s">
        <v>257</v>
      </c>
      <c r="LLB16" s="12">
        <f>'Orçamento Sintético'!LKS19</f>
        <v>0</v>
      </c>
      <c r="LLC16" s="13">
        <f>'Orçamento Sintético'!LKT19</f>
        <v>0</v>
      </c>
      <c r="LLD16" s="29">
        <f t="shared" ref="LLD16" si="1900">LLD17</f>
        <v>168</v>
      </c>
      <c r="LLE16" s="11" t="s">
        <v>257</v>
      </c>
      <c r="LLF16" s="12">
        <f>'Orçamento Sintético'!LKW19</f>
        <v>0</v>
      </c>
      <c r="LLG16" s="13">
        <f>'Orçamento Sintético'!LKX19</f>
        <v>0</v>
      </c>
      <c r="LLH16" s="29">
        <f t="shared" ref="LLH16" si="1901">LLH17</f>
        <v>168</v>
      </c>
      <c r="LLI16" s="11" t="s">
        <v>257</v>
      </c>
      <c r="LLJ16" s="12">
        <f>'Orçamento Sintético'!LLA19</f>
        <v>0</v>
      </c>
      <c r="LLK16" s="13">
        <f>'Orçamento Sintético'!LLB19</f>
        <v>0</v>
      </c>
      <c r="LLL16" s="29">
        <f t="shared" ref="LLL16" si="1902">LLL17</f>
        <v>168</v>
      </c>
      <c r="LLM16" s="11" t="s">
        <v>257</v>
      </c>
      <c r="LLN16" s="12">
        <f>'Orçamento Sintético'!LLE19</f>
        <v>0</v>
      </c>
      <c r="LLO16" s="13">
        <f>'Orçamento Sintético'!LLF19</f>
        <v>0</v>
      </c>
      <c r="LLP16" s="29">
        <f t="shared" ref="LLP16" si="1903">LLP17</f>
        <v>168</v>
      </c>
      <c r="LLQ16" s="11" t="s">
        <v>257</v>
      </c>
      <c r="LLR16" s="12">
        <f>'Orçamento Sintético'!LLI19</f>
        <v>0</v>
      </c>
      <c r="LLS16" s="13">
        <f>'Orçamento Sintético'!LLJ19</f>
        <v>0</v>
      </c>
      <c r="LLT16" s="29">
        <f t="shared" ref="LLT16" si="1904">LLT17</f>
        <v>168</v>
      </c>
      <c r="LLU16" s="11" t="s">
        <v>257</v>
      </c>
      <c r="LLV16" s="12">
        <f>'Orçamento Sintético'!LLM19</f>
        <v>0</v>
      </c>
      <c r="LLW16" s="13">
        <f>'Orçamento Sintético'!LLN19</f>
        <v>0</v>
      </c>
      <c r="LLX16" s="29">
        <f t="shared" ref="LLX16" si="1905">LLX17</f>
        <v>168</v>
      </c>
      <c r="LLY16" s="11" t="s">
        <v>257</v>
      </c>
      <c r="LLZ16" s="12">
        <f>'Orçamento Sintético'!LLQ19</f>
        <v>0</v>
      </c>
      <c r="LMA16" s="13">
        <f>'Orçamento Sintético'!LLR19</f>
        <v>0</v>
      </c>
      <c r="LMB16" s="29">
        <f t="shared" ref="LMB16" si="1906">LMB17</f>
        <v>168</v>
      </c>
      <c r="LMC16" s="11" t="s">
        <v>257</v>
      </c>
      <c r="LMD16" s="12">
        <f>'Orçamento Sintético'!LLU19</f>
        <v>0</v>
      </c>
      <c r="LME16" s="13">
        <f>'Orçamento Sintético'!LLV19</f>
        <v>0</v>
      </c>
      <c r="LMF16" s="29">
        <f t="shared" ref="LMF16" si="1907">LMF17</f>
        <v>168</v>
      </c>
      <c r="LMG16" s="11" t="s">
        <v>257</v>
      </c>
      <c r="LMH16" s="12">
        <f>'Orçamento Sintético'!LLY19</f>
        <v>0</v>
      </c>
      <c r="LMI16" s="13">
        <f>'Orçamento Sintético'!LLZ19</f>
        <v>0</v>
      </c>
      <c r="LMJ16" s="29">
        <f t="shared" ref="LMJ16" si="1908">LMJ17</f>
        <v>168</v>
      </c>
      <c r="LMK16" s="11" t="s">
        <v>257</v>
      </c>
      <c r="LML16" s="12">
        <f>'Orçamento Sintético'!LMC19</f>
        <v>0</v>
      </c>
      <c r="LMM16" s="13">
        <f>'Orçamento Sintético'!LMD19</f>
        <v>0</v>
      </c>
      <c r="LMN16" s="29">
        <f t="shared" ref="LMN16" si="1909">LMN17</f>
        <v>168</v>
      </c>
      <c r="LMO16" s="11" t="s">
        <v>257</v>
      </c>
      <c r="LMP16" s="12">
        <f>'Orçamento Sintético'!LMG19</f>
        <v>0</v>
      </c>
      <c r="LMQ16" s="13">
        <f>'Orçamento Sintético'!LMH19</f>
        <v>0</v>
      </c>
      <c r="LMR16" s="29">
        <f t="shared" ref="LMR16" si="1910">LMR17</f>
        <v>168</v>
      </c>
      <c r="LMS16" s="11" t="s">
        <v>257</v>
      </c>
      <c r="LMT16" s="12">
        <f>'Orçamento Sintético'!LMK19</f>
        <v>0</v>
      </c>
      <c r="LMU16" s="13">
        <f>'Orçamento Sintético'!LML19</f>
        <v>0</v>
      </c>
      <c r="LMV16" s="29">
        <f t="shared" ref="LMV16" si="1911">LMV17</f>
        <v>168</v>
      </c>
      <c r="LMW16" s="11" t="s">
        <v>257</v>
      </c>
      <c r="LMX16" s="12">
        <f>'Orçamento Sintético'!LMO19</f>
        <v>0</v>
      </c>
      <c r="LMY16" s="13">
        <f>'Orçamento Sintético'!LMP19</f>
        <v>0</v>
      </c>
      <c r="LMZ16" s="29">
        <f t="shared" ref="LMZ16" si="1912">LMZ17</f>
        <v>168</v>
      </c>
      <c r="LNA16" s="11" t="s">
        <v>257</v>
      </c>
      <c r="LNB16" s="12">
        <f>'Orçamento Sintético'!LMS19</f>
        <v>0</v>
      </c>
      <c r="LNC16" s="13">
        <f>'Orçamento Sintético'!LMT19</f>
        <v>0</v>
      </c>
      <c r="LND16" s="29">
        <f t="shared" ref="LND16" si="1913">LND17</f>
        <v>168</v>
      </c>
      <c r="LNE16" s="11" t="s">
        <v>257</v>
      </c>
      <c r="LNF16" s="12">
        <f>'Orçamento Sintético'!LMW19</f>
        <v>0</v>
      </c>
      <c r="LNG16" s="13">
        <f>'Orçamento Sintético'!LMX19</f>
        <v>0</v>
      </c>
      <c r="LNH16" s="29">
        <f t="shared" ref="LNH16" si="1914">LNH17</f>
        <v>168</v>
      </c>
      <c r="LNI16" s="11" t="s">
        <v>257</v>
      </c>
      <c r="LNJ16" s="12">
        <f>'Orçamento Sintético'!LNA19</f>
        <v>0</v>
      </c>
      <c r="LNK16" s="13">
        <f>'Orçamento Sintético'!LNB19</f>
        <v>0</v>
      </c>
      <c r="LNL16" s="29">
        <f t="shared" ref="LNL16" si="1915">LNL17</f>
        <v>168</v>
      </c>
      <c r="LNM16" s="11" t="s">
        <v>257</v>
      </c>
      <c r="LNN16" s="12">
        <f>'Orçamento Sintético'!LNE19</f>
        <v>0</v>
      </c>
      <c r="LNO16" s="13">
        <f>'Orçamento Sintético'!LNF19</f>
        <v>0</v>
      </c>
      <c r="LNP16" s="29">
        <f t="shared" ref="LNP16" si="1916">LNP17</f>
        <v>168</v>
      </c>
      <c r="LNQ16" s="11" t="s">
        <v>257</v>
      </c>
      <c r="LNR16" s="12">
        <f>'Orçamento Sintético'!LNI19</f>
        <v>0</v>
      </c>
      <c r="LNS16" s="13">
        <f>'Orçamento Sintético'!LNJ19</f>
        <v>0</v>
      </c>
      <c r="LNT16" s="29">
        <f t="shared" ref="LNT16" si="1917">LNT17</f>
        <v>168</v>
      </c>
      <c r="LNU16" s="11" t="s">
        <v>257</v>
      </c>
      <c r="LNV16" s="12">
        <f>'Orçamento Sintético'!LNM19</f>
        <v>0</v>
      </c>
      <c r="LNW16" s="13">
        <f>'Orçamento Sintético'!LNN19</f>
        <v>0</v>
      </c>
      <c r="LNX16" s="29">
        <f t="shared" ref="LNX16" si="1918">LNX17</f>
        <v>168</v>
      </c>
      <c r="LNY16" s="11" t="s">
        <v>257</v>
      </c>
      <c r="LNZ16" s="12">
        <f>'Orçamento Sintético'!LNQ19</f>
        <v>0</v>
      </c>
      <c r="LOA16" s="13">
        <f>'Orçamento Sintético'!LNR19</f>
        <v>0</v>
      </c>
      <c r="LOB16" s="29">
        <f t="shared" ref="LOB16" si="1919">LOB17</f>
        <v>168</v>
      </c>
      <c r="LOC16" s="11" t="s">
        <v>257</v>
      </c>
      <c r="LOD16" s="12">
        <f>'Orçamento Sintético'!LNU19</f>
        <v>0</v>
      </c>
      <c r="LOE16" s="13">
        <f>'Orçamento Sintético'!LNV19</f>
        <v>0</v>
      </c>
      <c r="LOF16" s="29">
        <f t="shared" ref="LOF16" si="1920">LOF17</f>
        <v>168</v>
      </c>
      <c r="LOG16" s="11" t="s">
        <v>257</v>
      </c>
      <c r="LOH16" s="12">
        <f>'Orçamento Sintético'!LNY19</f>
        <v>0</v>
      </c>
      <c r="LOI16" s="13">
        <f>'Orçamento Sintético'!LNZ19</f>
        <v>0</v>
      </c>
      <c r="LOJ16" s="29">
        <f t="shared" ref="LOJ16" si="1921">LOJ17</f>
        <v>168</v>
      </c>
      <c r="LOK16" s="11" t="s">
        <v>257</v>
      </c>
      <c r="LOL16" s="12">
        <f>'Orçamento Sintético'!LOC19</f>
        <v>0</v>
      </c>
      <c r="LOM16" s="13">
        <f>'Orçamento Sintético'!LOD19</f>
        <v>0</v>
      </c>
      <c r="LON16" s="29">
        <f t="shared" ref="LON16" si="1922">LON17</f>
        <v>168</v>
      </c>
      <c r="LOO16" s="11" t="s">
        <v>257</v>
      </c>
      <c r="LOP16" s="12">
        <f>'Orçamento Sintético'!LOG19</f>
        <v>0</v>
      </c>
      <c r="LOQ16" s="13">
        <f>'Orçamento Sintético'!LOH19</f>
        <v>0</v>
      </c>
      <c r="LOR16" s="29">
        <f t="shared" ref="LOR16" si="1923">LOR17</f>
        <v>168</v>
      </c>
      <c r="LOS16" s="11" t="s">
        <v>257</v>
      </c>
      <c r="LOT16" s="12">
        <f>'Orçamento Sintético'!LOK19</f>
        <v>0</v>
      </c>
      <c r="LOU16" s="13">
        <f>'Orçamento Sintético'!LOL19</f>
        <v>0</v>
      </c>
      <c r="LOV16" s="29">
        <f t="shared" ref="LOV16" si="1924">LOV17</f>
        <v>168</v>
      </c>
      <c r="LOW16" s="11" t="s">
        <v>257</v>
      </c>
      <c r="LOX16" s="12">
        <f>'Orçamento Sintético'!LOO19</f>
        <v>0</v>
      </c>
      <c r="LOY16" s="13">
        <f>'Orçamento Sintético'!LOP19</f>
        <v>0</v>
      </c>
      <c r="LOZ16" s="29">
        <f t="shared" ref="LOZ16" si="1925">LOZ17</f>
        <v>168</v>
      </c>
      <c r="LPA16" s="11" t="s">
        <v>257</v>
      </c>
      <c r="LPB16" s="12">
        <f>'Orçamento Sintético'!LOS19</f>
        <v>0</v>
      </c>
      <c r="LPC16" s="13">
        <f>'Orçamento Sintético'!LOT19</f>
        <v>0</v>
      </c>
      <c r="LPD16" s="29">
        <f t="shared" ref="LPD16" si="1926">LPD17</f>
        <v>168</v>
      </c>
      <c r="LPE16" s="11" t="s">
        <v>257</v>
      </c>
      <c r="LPF16" s="12">
        <f>'Orçamento Sintético'!LOW19</f>
        <v>0</v>
      </c>
      <c r="LPG16" s="13">
        <f>'Orçamento Sintético'!LOX19</f>
        <v>0</v>
      </c>
      <c r="LPH16" s="29">
        <f t="shared" ref="LPH16" si="1927">LPH17</f>
        <v>168</v>
      </c>
      <c r="LPI16" s="11" t="s">
        <v>257</v>
      </c>
      <c r="LPJ16" s="12">
        <f>'Orçamento Sintético'!LPA19</f>
        <v>0</v>
      </c>
      <c r="LPK16" s="13">
        <f>'Orçamento Sintético'!LPB19</f>
        <v>0</v>
      </c>
      <c r="LPL16" s="29">
        <f t="shared" ref="LPL16" si="1928">LPL17</f>
        <v>168</v>
      </c>
      <c r="LPM16" s="11" t="s">
        <v>257</v>
      </c>
      <c r="LPN16" s="12">
        <f>'Orçamento Sintético'!LPE19</f>
        <v>0</v>
      </c>
      <c r="LPO16" s="13">
        <f>'Orçamento Sintético'!LPF19</f>
        <v>0</v>
      </c>
      <c r="LPP16" s="29">
        <f t="shared" ref="LPP16" si="1929">LPP17</f>
        <v>168</v>
      </c>
      <c r="LPQ16" s="11" t="s">
        <v>257</v>
      </c>
      <c r="LPR16" s="12">
        <f>'Orçamento Sintético'!LPI19</f>
        <v>0</v>
      </c>
      <c r="LPS16" s="13">
        <f>'Orçamento Sintético'!LPJ19</f>
        <v>0</v>
      </c>
      <c r="LPT16" s="29">
        <f t="shared" ref="LPT16" si="1930">LPT17</f>
        <v>168</v>
      </c>
      <c r="LPU16" s="11" t="s">
        <v>257</v>
      </c>
      <c r="LPV16" s="12">
        <f>'Orçamento Sintético'!LPM19</f>
        <v>0</v>
      </c>
      <c r="LPW16" s="13">
        <f>'Orçamento Sintético'!LPN19</f>
        <v>0</v>
      </c>
      <c r="LPX16" s="29">
        <f t="shared" ref="LPX16" si="1931">LPX17</f>
        <v>168</v>
      </c>
      <c r="LPY16" s="11" t="s">
        <v>257</v>
      </c>
      <c r="LPZ16" s="12">
        <f>'Orçamento Sintético'!LPQ19</f>
        <v>0</v>
      </c>
      <c r="LQA16" s="13">
        <f>'Orçamento Sintético'!LPR19</f>
        <v>0</v>
      </c>
      <c r="LQB16" s="29">
        <f t="shared" ref="LQB16" si="1932">LQB17</f>
        <v>168</v>
      </c>
      <c r="LQC16" s="11" t="s">
        <v>257</v>
      </c>
      <c r="LQD16" s="12">
        <f>'Orçamento Sintético'!LPU19</f>
        <v>0</v>
      </c>
      <c r="LQE16" s="13">
        <f>'Orçamento Sintético'!LPV19</f>
        <v>0</v>
      </c>
      <c r="LQF16" s="29">
        <f t="shared" ref="LQF16" si="1933">LQF17</f>
        <v>168</v>
      </c>
      <c r="LQG16" s="11" t="s">
        <v>257</v>
      </c>
      <c r="LQH16" s="12">
        <f>'Orçamento Sintético'!LPY19</f>
        <v>0</v>
      </c>
      <c r="LQI16" s="13">
        <f>'Orçamento Sintético'!LPZ19</f>
        <v>0</v>
      </c>
      <c r="LQJ16" s="29">
        <f t="shared" ref="LQJ16" si="1934">LQJ17</f>
        <v>168</v>
      </c>
      <c r="LQK16" s="11" t="s">
        <v>257</v>
      </c>
      <c r="LQL16" s="12">
        <f>'Orçamento Sintético'!LQC19</f>
        <v>0</v>
      </c>
      <c r="LQM16" s="13">
        <f>'Orçamento Sintético'!LQD19</f>
        <v>0</v>
      </c>
      <c r="LQN16" s="29">
        <f t="shared" ref="LQN16" si="1935">LQN17</f>
        <v>168</v>
      </c>
      <c r="LQO16" s="11" t="s">
        <v>257</v>
      </c>
      <c r="LQP16" s="12">
        <f>'Orçamento Sintético'!LQG19</f>
        <v>0</v>
      </c>
      <c r="LQQ16" s="13">
        <f>'Orçamento Sintético'!LQH19</f>
        <v>0</v>
      </c>
      <c r="LQR16" s="29">
        <f t="shared" ref="LQR16" si="1936">LQR17</f>
        <v>168</v>
      </c>
      <c r="LQS16" s="11" t="s">
        <v>257</v>
      </c>
      <c r="LQT16" s="12">
        <f>'Orçamento Sintético'!LQK19</f>
        <v>0</v>
      </c>
      <c r="LQU16" s="13">
        <f>'Orçamento Sintético'!LQL19</f>
        <v>0</v>
      </c>
      <c r="LQV16" s="29">
        <f t="shared" ref="LQV16" si="1937">LQV17</f>
        <v>168</v>
      </c>
      <c r="LQW16" s="11" t="s">
        <v>257</v>
      </c>
      <c r="LQX16" s="12">
        <f>'Orçamento Sintético'!LQO19</f>
        <v>0</v>
      </c>
      <c r="LQY16" s="13">
        <f>'Orçamento Sintético'!LQP19</f>
        <v>0</v>
      </c>
      <c r="LQZ16" s="29">
        <f t="shared" ref="LQZ16" si="1938">LQZ17</f>
        <v>168</v>
      </c>
      <c r="LRA16" s="11" t="s">
        <v>257</v>
      </c>
      <c r="LRB16" s="12">
        <f>'Orçamento Sintético'!LQS19</f>
        <v>0</v>
      </c>
      <c r="LRC16" s="13">
        <f>'Orçamento Sintético'!LQT19</f>
        <v>0</v>
      </c>
      <c r="LRD16" s="29">
        <f t="shared" ref="LRD16" si="1939">LRD17</f>
        <v>168</v>
      </c>
      <c r="LRE16" s="11" t="s">
        <v>257</v>
      </c>
      <c r="LRF16" s="12">
        <f>'Orçamento Sintético'!LQW19</f>
        <v>0</v>
      </c>
      <c r="LRG16" s="13">
        <f>'Orçamento Sintético'!LQX19</f>
        <v>0</v>
      </c>
      <c r="LRH16" s="29">
        <f t="shared" ref="LRH16" si="1940">LRH17</f>
        <v>168</v>
      </c>
      <c r="LRI16" s="11" t="s">
        <v>257</v>
      </c>
      <c r="LRJ16" s="12">
        <f>'Orçamento Sintético'!LRA19</f>
        <v>0</v>
      </c>
      <c r="LRK16" s="13">
        <f>'Orçamento Sintético'!LRB19</f>
        <v>0</v>
      </c>
      <c r="LRL16" s="29">
        <f t="shared" ref="LRL16" si="1941">LRL17</f>
        <v>168</v>
      </c>
      <c r="LRM16" s="11" t="s">
        <v>257</v>
      </c>
      <c r="LRN16" s="12">
        <f>'Orçamento Sintético'!LRE19</f>
        <v>0</v>
      </c>
      <c r="LRO16" s="13">
        <f>'Orçamento Sintético'!LRF19</f>
        <v>0</v>
      </c>
      <c r="LRP16" s="29">
        <f t="shared" ref="LRP16" si="1942">LRP17</f>
        <v>168</v>
      </c>
      <c r="LRQ16" s="11" t="s">
        <v>257</v>
      </c>
      <c r="LRR16" s="12">
        <f>'Orçamento Sintético'!LRI19</f>
        <v>0</v>
      </c>
      <c r="LRS16" s="13">
        <f>'Orçamento Sintético'!LRJ19</f>
        <v>0</v>
      </c>
      <c r="LRT16" s="29">
        <f t="shared" ref="LRT16" si="1943">LRT17</f>
        <v>168</v>
      </c>
      <c r="LRU16" s="11" t="s">
        <v>257</v>
      </c>
      <c r="LRV16" s="12">
        <f>'Orçamento Sintético'!LRM19</f>
        <v>0</v>
      </c>
      <c r="LRW16" s="13">
        <f>'Orçamento Sintético'!LRN19</f>
        <v>0</v>
      </c>
      <c r="LRX16" s="29">
        <f t="shared" ref="LRX16" si="1944">LRX17</f>
        <v>168</v>
      </c>
      <c r="LRY16" s="11" t="s">
        <v>257</v>
      </c>
      <c r="LRZ16" s="12">
        <f>'Orçamento Sintético'!LRQ19</f>
        <v>0</v>
      </c>
      <c r="LSA16" s="13">
        <f>'Orçamento Sintético'!LRR19</f>
        <v>0</v>
      </c>
      <c r="LSB16" s="29">
        <f t="shared" ref="LSB16" si="1945">LSB17</f>
        <v>168</v>
      </c>
      <c r="LSC16" s="11" t="s">
        <v>257</v>
      </c>
      <c r="LSD16" s="12">
        <f>'Orçamento Sintético'!LRU19</f>
        <v>0</v>
      </c>
      <c r="LSE16" s="13">
        <f>'Orçamento Sintético'!LRV19</f>
        <v>0</v>
      </c>
      <c r="LSF16" s="29">
        <f t="shared" ref="LSF16" si="1946">LSF17</f>
        <v>168</v>
      </c>
      <c r="LSG16" s="11" t="s">
        <v>257</v>
      </c>
      <c r="LSH16" s="12">
        <f>'Orçamento Sintético'!LRY19</f>
        <v>0</v>
      </c>
      <c r="LSI16" s="13">
        <f>'Orçamento Sintético'!LRZ19</f>
        <v>0</v>
      </c>
      <c r="LSJ16" s="29">
        <f t="shared" ref="LSJ16" si="1947">LSJ17</f>
        <v>168</v>
      </c>
      <c r="LSK16" s="11" t="s">
        <v>257</v>
      </c>
      <c r="LSL16" s="12">
        <f>'Orçamento Sintético'!LSC19</f>
        <v>0</v>
      </c>
      <c r="LSM16" s="13">
        <f>'Orçamento Sintético'!LSD19</f>
        <v>0</v>
      </c>
      <c r="LSN16" s="29">
        <f t="shared" ref="LSN16" si="1948">LSN17</f>
        <v>168</v>
      </c>
      <c r="LSO16" s="11" t="s">
        <v>257</v>
      </c>
      <c r="LSP16" s="12">
        <f>'Orçamento Sintético'!LSG19</f>
        <v>0</v>
      </c>
      <c r="LSQ16" s="13">
        <f>'Orçamento Sintético'!LSH19</f>
        <v>0</v>
      </c>
      <c r="LSR16" s="29">
        <f t="shared" ref="LSR16" si="1949">LSR17</f>
        <v>168</v>
      </c>
      <c r="LSS16" s="11" t="s">
        <v>257</v>
      </c>
      <c r="LST16" s="12">
        <f>'Orçamento Sintético'!LSK19</f>
        <v>0</v>
      </c>
      <c r="LSU16" s="13">
        <f>'Orçamento Sintético'!LSL19</f>
        <v>0</v>
      </c>
      <c r="LSV16" s="29">
        <f t="shared" ref="LSV16" si="1950">LSV17</f>
        <v>168</v>
      </c>
      <c r="LSW16" s="11" t="s">
        <v>257</v>
      </c>
      <c r="LSX16" s="12">
        <f>'Orçamento Sintético'!LSO19</f>
        <v>0</v>
      </c>
      <c r="LSY16" s="13">
        <f>'Orçamento Sintético'!LSP19</f>
        <v>0</v>
      </c>
      <c r="LSZ16" s="29">
        <f t="shared" ref="LSZ16" si="1951">LSZ17</f>
        <v>168</v>
      </c>
      <c r="LTA16" s="11" t="s">
        <v>257</v>
      </c>
      <c r="LTB16" s="12">
        <f>'Orçamento Sintético'!LSS19</f>
        <v>0</v>
      </c>
      <c r="LTC16" s="13">
        <f>'Orçamento Sintético'!LST19</f>
        <v>0</v>
      </c>
      <c r="LTD16" s="29">
        <f t="shared" ref="LTD16" si="1952">LTD17</f>
        <v>168</v>
      </c>
      <c r="LTE16" s="11" t="s">
        <v>257</v>
      </c>
      <c r="LTF16" s="12">
        <f>'Orçamento Sintético'!LSW19</f>
        <v>0</v>
      </c>
      <c r="LTG16" s="13">
        <f>'Orçamento Sintético'!LSX19</f>
        <v>0</v>
      </c>
      <c r="LTH16" s="29">
        <f t="shared" ref="LTH16" si="1953">LTH17</f>
        <v>168</v>
      </c>
      <c r="LTI16" s="11" t="s">
        <v>257</v>
      </c>
      <c r="LTJ16" s="12">
        <f>'Orçamento Sintético'!LTA19</f>
        <v>0</v>
      </c>
      <c r="LTK16" s="13">
        <f>'Orçamento Sintético'!LTB19</f>
        <v>0</v>
      </c>
      <c r="LTL16" s="29">
        <f t="shared" ref="LTL16" si="1954">LTL17</f>
        <v>168</v>
      </c>
      <c r="LTM16" s="11" t="s">
        <v>257</v>
      </c>
      <c r="LTN16" s="12">
        <f>'Orçamento Sintético'!LTE19</f>
        <v>0</v>
      </c>
      <c r="LTO16" s="13">
        <f>'Orçamento Sintético'!LTF19</f>
        <v>0</v>
      </c>
      <c r="LTP16" s="29">
        <f t="shared" ref="LTP16" si="1955">LTP17</f>
        <v>168</v>
      </c>
      <c r="LTQ16" s="11" t="s">
        <v>257</v>
      </c>
      <c r="LTR16" s="12">
        <f>'Orçamento Sintético'!LTI19</f>
        <v>0</v>
      </c>
      <c r="LTS16" s="13">
        <f>'Orçamento Sintético'!LTJ19</f>
        <v>0</v>
      </c>
      <c r="LTT16" s="29">
        <f t="shared" ref="LTT16" si="1956">LTT17</f>
        <v>168</v>
      </c>
      <c r="LTU16" s="11" t="s">
        <v>257</v>
      </c>
      <c r="LTV16" s="12">
        <f>'Orçamento Sintético'!LTM19</f>
        <v>0</v>
      </c>
      <c r="LTW16" s="13">
        <f>'Orçamento Sintético'!LTN19</f>
        <v>0</v>
      </c>
      <c r="LTX16" s="29">
        <f t="shared" ref="LTX16" si="1957">LTX17</f>
        <v>168</v>
      </c>
      <c r="LTY16" s="11" t="s">
        <v>257</v>
      </c>
      <c r="LTZ16" s="12">
        <f>'Orçamento Sintético'!LTQ19</f>
        <v>0</v>
      </c>
      <c r="LUA16" s="13">
        <f>'Orçamento Sintético'!LTR19</f>
        <v>0</v>
      </c>
      <c r="LUB16" s="29">
        <f t="shared" ref="LUB16" si="1958">LUB17</f>
        <v>168</v>
      </c>
      <c r="LUC16" s="11" t="s">
        <v>257</v>
      </c>
      <c r="LUD16" s="12">
        <f>'Orçamento Sintético'!LTU19</f>
        <v>0</v>
      </c>
      <c r="LUE16" s="13">
        <f>'Orçamento Sintético'!LTV19</f>
        <v>0</v>
      </c>
      <c r="LUF16" s="29">
        <f t="shared" ref="LUF16" si="1959">LUF17</f>
        <v>168</v>
      </c>
      <c r="LUG16" s="11" t="s">
        <v>257</v>
      </c>
      <c r="LUH16" s="12">
        <f>'Orçamento Sintético'!LTY19</f>
        <v>0</v>
      </c>
      <c r="LUI16" s="13">
        <f>'Orçamento Sintético'!LTZ19</f>
        <v>0</v>
      </c>
      <c r="LUJ16" s="29">
        <f t="shared" ref="LUJ16" si="1960">LUJ17</f>
        <v>168</v>
      </c>
      <c r="LUK16" s="11" t="s">
        <v>257</v>
      </c>
      <c r="LUL16" s="12">
        <f>'Orçamento Sintético'!LUC19</f>
        <v>0</v>
      </c>
      <c r="LUM16" s="13">
        <f>'Orçamento Sintético'!LUD19</f>
        <v>0</v>
      </c>
      <c r="LUN16" s="29">
        <f t="shared" ref="LUN16" si="1961">LUN17</f>
        <v>168</v>
      </c>
      <c r="LUO16" s="11" t="s">
        <v>257</v>
      </c>
      <c r="LUP16" s="12">
        <f>'Orçamento Sintético'!LUG19</f>
        <v>0</v>
      </c>
      <c r="LUQ16" s="13">
        <f>'Orçamento Sintético'!LUH19</f>
        <v>0</v>
      </c>
      <c r="LUR16" s="29">
        <f t="shared" ref="LUR16" si="1962">LUR17</f>
        <v>168</v>
      </c>
      <c r="LUS16" s="11" t="s">
        <v>257</v>
      </c>
      <c r="LUT16" s="12">
        <f>'Orçamento Sintético'!LUK19</f>
        <v>0</v>
      </c>
      <c r="LUU16" s="13">
        <f>'Orçamento Sintético'!LUL19</f>
        <v>0</v>
      </c>
      <c r="LUV16" s="29">
        <f t="shared" ref="LUV16" si="1963">LUV17</f>
        <v>168</v>
      </c>
      <c r="LUW16" s="11" t="s">
        <v>257</v>
      </c>
      <c r="LUX16" s="12">
        <f>'Orçamento Sintético'!LUO19</f>
        <v>0</v>
      </c>
      <c r="LUY16" s="13">
        <f>'Orçamento Sintético'!LUP19</f>
        <v>0</v>
      </c>
      <c r="LUZ16" s="29">
        <f t="shared" ref="LUZ16" si="1964">LUZ17</f>
        <v>168</v>
      </c>
      <c r="LVA16" s="11" t="s">
        <v>257</v>
      </c>
      <c r="LVB16" s="12">
        <f>'Orçamento Sintético'!LUS19</f>
        <v>0</v>
      </c>
      <c r="LVC16" s="13">
        <f>'Orçamento Sintético'!LUT19</f>
        <v>0</v>
      </c>
      <c r="LVD16" s="29">
        <f t="shared" ref="LVD16" si="1965">LVD17</f>
        <v>168</v>
      </c>
      <c r="LVE16" s="11" t="s">
        <v>257</v>
      </c>
      <c r="LVF16" s="12">
        <f>'Orçamento Sintético'!LUW19</f>
        <v>0</v>
      </c>
      <c r="LVG16" s="13">
        <f>'Orçamento Sintético'!LUX19</f>
        <v>0</v>
      </c>
      <c r="LVH16" s="29">
        <f t="shared" ref="LVH16" si="1966">LVH17</f>
        <v>168</v>
      </c>
      <c r="LVI16" s="11" t="s">
        <v>257</v>
      </c>
      <c r="LVJ16" s="12">
        <f>'Orçamento Sintético'!LVA19</f>
        <v>0</v>
      </c>
      <c r="LVK16" s="13">
        <f>'Orçamento Sintético'!LVB19</f>
        <v>0</v>
      </c>
      <c r="LVL16" s="29">
        <f t="shared" ref="LVL16" si="1967">LVL17</f>
        <v>168</v>
      </c>
      <c r="LVM16" s="11" t="s">
        <v>257</v>
      </c>
      <c r="LVN16" s="12">
        <f>'Orçamento Sintético'!LVE19</f>
        <v>0</v>
      </c>
      <c r="LVO16" s="13">
        <f>'Orçamento Sintético'!LVF19</f>
        <v>0</v>
      </c>
      <c r="LVP16" s="29">
        <f t="shared" ref="LVP16" si="1968">LVP17</f>
        <v>168</v>
      </c>
      <c r="LVQ16" s="11" t="s">
        <v>257</v>
      </c>
      <c r="LVR16" s="12">
        <f>'Orçamento Sintético'!LVI19</f>
        <v>0</v>
      </c>
      <c r="LVS16" s="13">
        <f>'Orçamento Sintético'!LVJ19</f>
        <v>0</v>
      </c>
      <c r="LVT16" s="29">
        <f t="shared" ref="LVT16" si="1969">LVT17</f>
        <v>168</v>
      </c>
      <c r="LVU16" s="11" t="s">
        <v>257</v>
      </c>
      <c r="LVV16" s="12">
        <f>'Orçamento Sintético'!LVM19</f>
        <v>0</v>
      </c>
      <c r="LVW16" s="13">
        <f>'Orçamento Sintético'!LVN19</f>
        <v>0</v>
      </c>
      <c r="LVX16" s="29">
        <f t="shared" ref="LVX16" si="1970">LVX17</f>
        <v>168</v>
      </c>
      <c r="LVY16" s="11" t="s">
        <v>257</v>
      </c>
      <c r="LVZ16" s="12">
        <f>'Orçamento Sintético'!LVQ19</f>
        <v>0</v>
      </c>
      <c r="LWA16" s="13">
        <f>'Orçamento Sintético'!LVR19</f>
        <v>0</v>
      </c>
      <c r="LWB16" s="29">
        <f t="shared" ref="LWB16" si="1971">LWB17</f>
        <v>168</v>
      </c>
      <c r="LWC16" s="11" t="s">
        <v>257</v>
      </c>
      <c r="LWD16" s="12">
        <f>'Orçamento Sintético'!LVU19</f>
        <v>0</v>
      </c>
      <c r="LWE16" s="13">
        <f>'Orçamento Sintético'!LVV19</f>
        <v>0</v>
      </c>
      <c r="LWF16" s="29">
        <f t="shared" ref="LWF16" si="1972">LWF17</f>
        <v>168</v>
      </c>
      <c r="LWG16" s="11" t="s">
        <v>257</v>
      </c>
      <c r="LWH16" s="12">
        <f>'Orçamento Sintético'!LVY19</f>
        <v>0</v>
      </c>
      <c r="LWI16" s="13">
        <f>'Orçamento Sintético'!LVZ19</f>
        <v>0</v>
      </c>
      <c r="LWJ16" s="29">
        <f t="shared" ref="LWJ16" si="1973">LWJ17</f>
        <v>168</v>
      </c>
      <c r="LWK16" s="11" t="s">
        <v>257</v>
      </c>
      <c r="LWL16" s="12">
        <f>'Orçamento Sintético'!LWC19</f>
        <v>0</v>
      </c>
      <c r="LWM16" s="13">
        <f>'Orçamento Sintético'!LWD19</f>
        <v>0</v>
      </c>
      <c r="LWN16" s="29">
        <f t="shared" ref="LWN16" si="1974">LWN17</f>
        <v>168</v>
      </c>
      <c r="LWO16" s="11" t="s">
        <v>257</v>
      </c>
      <c r="LWP16" s="12">
        <f>'Orçamento Sintético'!LWG19</f>
        <v>0</v>
      </c>
      <c r="LWQ16" s="13">
        <f>'Orçamento Sintético'!LWH19</f>
        <v>0</v>
      </c>
      <c r="LWR16" s="29">
        <f t="shared" ref="LWR16" si="1975">LWR17</f>
        <v>168</v>
      </c>
      <c r="LWS16" s="11" t="s">
        <v>257</v>
      </c>
      <c r="LWT16" s="12">
        <f>'Orçamento Sintético'!LWK19</f>
        <v>0</v>
      </c>
      <c r="LWU16" s="13">
        <f>'Orçamento Sintético'!LWL19</f>
        <v>0</v>
      </c>
      <c r="LWV16" s="29">
        <f t="shared" ref="LWV16" si="1976">LWV17</f>
        <v>168</v>
      </c>
      <c r="LWW16" s="11" t="s">
        <v>257</v>
      </c>
      <c r="LWX16" s="12">
        <f>'Orçamento Sintético'!LWO19</f>
        <v>0</v>
      </c>
      <c r="LWY16" s="13">
        <f>'Orçamento Sintético'!LWP19</f>
        <v>0</v>
      </c>
      <c r="LWZ16" s="29">
        <f t="shared" ref="LWZ16" si="1977">LWZ17</f>
        <v>168</v>
      </c>
      <c r="LXA16" s="11" t="s">
        <v>257</v>
      </c>
      <c r="LXB16" s="12">
        <f>'Orçamento Sintético'!LWS19</f>
        <v>0</v>
      </c>
      <c r="LXC16" s="13">
        <f>'Orçamento Sintético'!LWT19</f>
        <v>0</v>
      </c>
      <c r="LXD16" s="29">
        <f t="shared" ref="LXD16" si="1978">LXD17</f>
        <v>168</v>
      </c>
      <c r="LXE16" s="11" t="s">
        <v>257</v>
      </c>
      <c r="LXF16" s="12">
        <f>'Orçamento Sintético'!LWW19</f>
        <v>0</v>
      </c>
      <c r="LXG16" s="13">
        <f>'Orçamento Sintético'!LWX19</f>
        <v>0</v>
      </c>
      <c r="LXH16" s="29">
        <f t="shared" ref="LXH16" si="1979">LXH17</f>
        <v>168</v>
      </c>
      <c r="LXI16" s="11" t="s">
        <v>257</v>
      </c>
      <c r="LXJ16" s="12">
        <f>'Orçamento Sintético'!LXA19</f>
        <v>0</v>
      </c>
      <c r="LXK16" s="13">
        <f>'Orçamento Sintético'!LXB19</f>
        <v>0</v>
      </c>
      <c r="LXL16" s="29">
        <f t="shared" ref="LXL16" si="1980">LXL17</f>
        <v>168</v>
      </c>
      <c r="LXM16" s="11" t="s">
        <v>257</v>
      </c>
      <c r="LXN16" s="12">
        <f>'Orçamento Sintético'!LXE19</f>
        <v>0</v>
      </c>
      <c r="LXO16" s="13">
        <f>'Orçamento Sintético'!LXF19</f>
        <v>0</v>
      </c>
      <c r="LXP16" s="29">
        <f t="shared" ref="LXP16" si="1981">LXP17</f>
        <v>168</v>
      </c>
      <c r="LXQ16" s="11" t="s">
        <v>257</v>
      </c>
      <c r="LXR16" s="12">
        <f>'Orçamento Sintético'!LXI19</f>
        <v>0</v>
      </c>
      <c r="LXS16" s="13">
        <f>'Orçamento Sintético'!LXJ19</f>
        <v>0</v>
      </c>
      <c r="LXT16" s="29">
        <f t="shared" ref="LXT16" si="1982">LXT17</f>
        <v>168</v>
      </c>
      <c r="LXU16" s="11" t="s">
        <v>257</v>
      </c>
      <c r="LXV16" s="12">
        <f>'Orçamento Sintético'!LXM19</f>
        <v>0</v>
      </c>
      <c r="LXW16" s="13">
        <f>'Orçamento Sintético'!LXN19</f>
        <v>0</v>
      </c>
      <c r="LXX16" s="29">
        <f t="shared" ref="LXX16" si="1983">LXX17</f>
        <v>168</v>
      </c>
      <c r="LXY16" s="11" t="s">
        <v>257</v>
      </c>
      <c r="LXZ16" s="12">
        <f>'Orçamento Sintético'!LXQ19</f>
        <v>0</v>
      </c>
      <c r="LYA16" s="13">
        <f>'Orçamento Sintético'!LXR19</f>
        <v>0</v>
      </c>
      <c r="LYB16" s="29">
        <f t="shared" ref="LYB16" si="1984">LYB17</f>
        <v>168</v>
      </c>
      <c r="LYC16" s="11" t="s">
        <v>257</v>
      </c>
      <c r="LYD16" s="12">
        <f>'Orçamento Sintético'!LXU19</f>
        <v>0</v>
      </c>
      <c r="LYE16" s="13">
        <f>'Orçamento Sintético'!LXV19</f>
        <v>0</v>
      </c>
      <c r="LYF16" s="29">
        <f t="shared" ref="LYF16" si="1985">LYF17</f>
        <v>168</v>
      </c>
      <c r="LYG16" s="11" t="s">
        <v>257</v>
      </c>
      <c r="LYH16" s="12">
        <f>'Orçamento Sintético'!LXY19</f>
        <v>0</v>
      </c>
      <c r="LYI16" s="13">
        <f>'Orçamento Sintético'!LXZ19</f>
        <v>0</v>
      </c>
      <c r="LYJ16" s="29">
        <f t="shared" ref="LYJ16" si="1986">LYJ17</f>
        <v>168</v>
      </c>
      <c r="LYK16" s="11" t="s">
        <v>257</v>
      </c>
      <c r="LYL16" s="12">
        <f>'Orçamento Sintético'!LYC19</f>
        <v>0</v>
      </c>
      <c r="LYM16" s="13">
        <f>'Orçamento Sintético'!LYD19</f>
        <v>0</v>
      </c>
      <c r="LYN16" s="29">
        <f t="shared" ref="LYN16" si="1987">LYN17</f>
        <v>168</v>
      </c>
      <c r="LYO16" s="11" t="s">
        <v>257</v>
      </c>
      <c r="LYP16" s="12">
        <f>'Orçamento Sintético'!LYG19</f>
        <v>0</v>
      </c>
      <c r="LYQ16" s="13">
        <f>'Orçamento Sintético'!LYH19</f>
        <v>0</v>
      </c>
      <c r="LYR16" s="29">
        <f t="shared" ref="LYR16" si="1988">LYR17</f>
        <v>168</v>
      </c>
      <c r="LYS16" s="11" t="s">
        <v>257</v>
      </c>
      <c r="LYT16" s="12">
        <f>'Orçamento Sintético'!LYK19</f>
        <v>0</v>
      </c>
      <c r="LYU16" s="13">
        <f>'Orçamento Sintético'!LYL19</f>
        <v>0</v>
      </c>
      <c r="LYV16" s="29">
        <f t="shared" ref="LYV16" si="1989">LYV17</f>
        <v>168</v>
      </c>
      <c r="LYW16" s="11" t="s">
        <v>257</v>
      </c>
      <c r="LYX16" s="12">
        <f>'Orçamento Sintético'!LYO19</f>
        <v>0</v>
      </c>
      <c r="LYY16" s="13">
        <f>'Orçamento Sintético'!LYP19</f>
        <v>0</v>
      </c>
      <c r="LYZ16" s="29">
        <f t="shared" ref="LYZ16" si="1990">LYZ17</f>
        <v>168</v>
      </c>
      <c r="LZA16" s="11" t="s">
        <v>257</v>
      </c>
      <c r="LZB16" s="12">
        <f>'Orçamento Sintético'!LYS19</f>
        <v>0</v>
      </c>
      <c r="LZC16" s="13">
        <f>'Orçamento Sintético'!LYT19</f>
        <v>0</v>
      </c>
      <c r="LZD16" s="29">
        <f t="shared" ref="LZD16" si="1991">LZD17</f>
        <v>168</v>
      </c>
      <c r="LZE16" s="11" t="s">
        <v>257</v>
      </c>
      <c r="LZF16" s="12">
        <f>'Orçamento Sintético'!LYW19</f>
        <v>0</v>
      </c>
      <c r="LZG16" s="13">
        <f>'Orçamento Sintético'!LYX19</f>
        <v>0</v>
      </c>
      <c r="LZH16" s="29">
        <f t="shared" ref="LZH16" si="1992">LZH17</f>
        <v>168</v>
      </c>
      <c r="LZI16" s="11" t="s">
        <v>257</v>
      </c>
      <c r="LZJ16" s="12">
        <f>'Orçamento Sintético'!LZA19</f>
        <v>0</v>
      </c>
      <c r="LZK16" s="13">
        <f>'Orçamento Sintético'!LZB19</f>
        <v>0</v>
      </c>
      <c r="LZL16" s="29">
        <f t="shared" ref="LZL16" si="1993">LZL17</f>
        <v>168</v>
      </c>
      <c r="LZM16" s="11" t="s">
        <v>257</v>
      </c>
      <c r="LZN16" s="12">
        <f>'Orçamento Sintético'!LZE19</f>
        <v>0</v>
      </c>
      <c r="LZO16" s="13">
        <f>'Orçamento Sintético'!LZF19</f>
        <v>0</v>
      </c>
      <c r="LZP16" s="29">
        <f t="shared" ref="LZP16" si="1994">LZP17</f>
        <v>168</v>
      </c>
      <c r="LZQ16" s="11" t="s">
        <v>257</v>
      </c>
      <c r="LZR16" s="12">
        <f>'Orçamento Sintético'!LZI19</f>
        <v>0</v>
      </c>
      <c r="LZS16" s="13">
        <f>'Orçamento Sintético'!LZJ19</f>
        <v>0</v>
      </c>
      <c r="LZT16" s="29">
        <f t="shared" ref="LZT16" si="1995">LZT17</f>
        <v>168</v>
      </c>
      <c r="LZU16" s="11" t="s">
        <v>257</v>
      </c>
      <c r="LZV16" s="12">
        <f>'Orçamento Sintético'!LZM19</f>
        <v>0</v>
      </c>
      <c r="LZW16" s="13">
        <f>'Orçamento Sintético'!LZN19</f>
        <v>0</v>
      </c>
      <c r="LZX16" s="29">
        <f t="shared" ref="LZX16" si="1996">LZX17</f>
        <v>168</v>
      </c>
      <c r="LZY16" s="11" t="s">
        <v>257</v>
      </c>
      <c r="LZZ16" s="12">
        <f>'Orçamento Sintético'!LZQ19</f>
        <v>0</v>
      </c>
      <c r="MAA16" s="13">
        <f>'Orçamento Sintético'!LZR19</f>
        <v>0</v>
      </c>
      <c r="MAB16" s="29">
        <f t="shared" ref="MAB16" si="1997">MAB17</f>
        <v>168</v>
      </c>
      <c r="MAC16" s="11" t="s">
        <v>257</v>
      </c>
      <c r="MAD16" s="12">
        <f>'Orçamento Sintético'!LZU19</f>
        <v>0</v>
      </c>
      <c r="MAE16" s="13">
        <f>'Orçamento Sintético'!LZV19</f>
        <v>0</v>
      </c>
      <c r="MAF16" s="29">
        <f t="shared" ref="MAF16" si="1998">MAF17</f>
        <v>168</v>
      </c>
      <c r="MAG16" s="11" t="s">
        <v>257</v>
      </c>
      <c r="MAH16" s="12">
        <f>'Orçamento Sintético'!LZY19</f>
        <v>0</v>
      </c>
      <c r="MAI16" s="13">
        <f>'Orçamento Sintético'!LZZ19</f>
        <v>0</v>
      </c>
      <c r="MAJ16" s="29">
        <f t="shared" ref="MAJ16" si="1999">MAJ17</f>
        <v>168</v>
      </c>
      <c r="MAK16" s="11" t="s">
        <v>257</v>
      </c>
      <c r="MAL16" s="12">
        <f>'Orçamento Sintético'!MAC19</f>
        <v>0</v>
      </c>
      <c r="MAM16" s="13">
        <f>'Orçamento Sintético'!MAD19</f>
        <v>0</v>
      </c>
      <c r="MAN16" s="29">
        <f t="shared" ref="MAN16" si="2000">MAN17</f>
        <v>168</v>
      </c>
      <c r="MAO16" s="11" t="s">
        <v>257</v>
      </c>
      <c r="MAP16" s="12">
        <f>'Orçamento Sintético'!MAG19</f>
        <v>0</v>
      </c>
      <c r="MAQ16" s="13">
        <f>'Orçamento Sintético'!MAH19</f>
        <v>0</v>
      </c>
      <c r="MAR16" s="29">
        <f t="shared" ref="MAR16" si="2001">MAR17</f>
        <v>168</v>
      </c>
      <c r="MAS16" s="11" t="s">
        <v>257</v>
      </c>
      <c r="MAT16" s="12">
        <f>'Orçamento Sintético'!MAK19</f>
        <v>0</v>
      </c>
      <c r="MAU16" s="13">
        <f>'Orçamento Sintético'!MAL19</f>
        <v>0</v>
      </c>
      <c r="MAV16" s="29">
        <f t="shared" ref="MAV16" si="2002">MAV17</f>
        <v>168</v>
      </c>
      <c r="MAW16" s="11" t="s">
        <v>257</v>
      </c>
      <c r="MAX16" s="12">
        <f>'Orçamento Sintético'!MAO19</f>
        <v>0</v>
      </c>
      <c r="MAY16" s="13">
        <f>'Orçamento Sintético'!MAP19</f>
        <v>0</v>
      </c>
      <c r="MAZ16" s="29">
        <f t="shared" ref="MAZ16" si="2003">MAZ17</f>
        <v>168</v>
      </c>
      <c r="MBA16" s="11" t="s">
        <v>257</v>
      </c>
      <c r="MBB16" s="12">
        <f>'Orçamento Sintético'!MAS19</f>
        <v>0</v>
      </c>
      <c r="MBC16" s="13">
        <f>'Orçamento Sintético'!MAT19</f>
        <v>0</v>
      </c>
      <c r="MBD16" s="29">
        <f t="shared" ref="MBD16" si="2004">MBD17</f>
        <v>168</v>
      </c>
      <c r="MBE16" s="11" t="s">
        <v>257</v>
      </c>
      <c r="MBF16" s="12">
        <f>'Orçamento Sintético'!MAW19</f>
        <v>0</v>
      </c>
      <c r="MBG16" s="13">
        <f>'Orçamento Sintético'!MAX19</f>
        <v>0</v>
      </c>
      <c r="MBH16" s="29">
        <f t="shared" ref="MBH16" si="2005">MBH17</f>
        <v>168</v>
      </c>
      <c r="MBI16" s="11" t="s">
        <v>257</v>
      </c>
      <c r="MBJ16" s="12">
        <f>'Orçamento Sintético'!MBA19</f>
        <v>0</v>
      </c>
      <c r="MBK16" s="13">
        <f>'Orçamento Sintético'!MBB19</f>
        <v>0</v>
      </c>
      <c r="MBL16" s="29">
        <f t="shared" ref="MBL16" si="2006">MBL17</f>
        <v>168</v>
      </c>
      <c r="MBM16" s="11" t="s">
        <v>257</v>
      </c>
      <c r="MBN16" s="12">
        <f>'Orçamento Sintético'!MBE19</f>
        <v>0</v>
      </c>
      <c r="MBO16" s="13">
        <f>'Orçamento Sintético'!MBF19</f>
        <v>0</v>
      </c>
      <c r="MBP16" s="29">
        <f t="shared" ref="MBP16" si="2007">MBP17</f>
        <v>168</v>
      </c>
      <c r="MBQ16" s="11" t="s">
        <v>257</v>
      </c>
      <c r="MBR16" s="12">
        <f>'Orçamento Sintético'!MBI19</f>
        <v>0</v>
      </c>
      <c r="MBS16" s="13">
        <f>'Orçamento Sintético'!MBJ19</f>
        <v>0</v>
      </c>
      <c r="MBT16" s="29">
        <f t="shared" ref="MBT16" si="2008">MBT17</f>
        <v>168</v>
      </c>
      <c r="MBU16" s="11" t="s">
        <v>257</v>
      </c>
      <c r="MBV16" s="12">
        <f>'Orçamento Sintético'!MBM19</f>
        <v>0</v>
      </c>
      <c r="MBW16" s="13">
        <f>'Orçamento Sintético'!MBN19</f>
        <v>0</v>
      </c>
      <c r="MBX16" s="29">
        <f t="shared" ref="MBX16" si="2009">MBX17</f>
        <v>168</v>
      </c>
      <c r="MBY16" s="11" t="s">
        <v>257</v>
      </c>
      <c r="MBZ16" s="12">
        <f>'Orçamento Sintético'!MBQ19</f>
        <v>0</v>
      </c>
      <c r="MCA16" s="13">
        <f>'Orçamento Sintético'!MBR19</f>
        <v>0</v>
      </c>
      <c r="MCB16" s="29">
        <f t="shared" ref="MCB16" si="2010">MCB17</f>
        <v>168</v>
      </c>
      <c r="MCC16" s="11" t="s">
        <v>257</v>
      </c>
      <c r="MCD16" s="12">
        <f>'Orçamento Sintético'!MBU19</f>
        <v>0</v>
      </c>
      <c r="MCE16" s="13">
        <f>'Orçamento Sintético'!MBV19</f>
        <v>0</v>
      </c>
      <c r="MCF16" s="29">
        <f t="shared" ref="MCF16" si="2011">MCF17</f>
        <v>168</v>
      </c>
      <c r="MCG16" s="11" t="s">
        <v>257</v>
      </c>
      <c r="MCH16" s="12">
        <f>'Orçamento Sintético'!MBY19</f>
        <v>0</v>
      </c>
      <c r="MCI16" s="13">
        <f>'Orçamento Sintético'!MBZ19</f>
        <v>0</v>
      </c>
      <c r="MCJ16" s="29">
        <f t="shared" ref="MCJ16" si="2012">MCJ17</f>
        <v>168</v>
      </c>
      <c r="MCK16" s="11" t="s">
        <v>257</v>
      </c>
      <c r="MCL16" s="12">
        <f>'Orçamento Sintético'!MCC19</f>
        <v>0</v>
      </c>
      <c r="MCM16" s="13">
        <f>'Orçamento Sintético'!MCD19</f>
        <v>0</v>
      </c>
      <c r="MCN16" s="29">
        <f t="shared" ref="MCN16" si="2013">MCN17</f>
        <v>168</v>
      </c>
      <c r="MCO16" s="11" t="s">
        <v>257</v>
      </c>
      <c r="MCP16" s="12">
        <f>'Orçamento Sintético'!MCG19</f>
        <v>0</v>
      </c>
      <c r="MCQ16" s="13">
        <f>'Orçamento Sintético'!MCH19</f>
        <v>0</v>
      </c>
      <c r="MCR16" s="29">
        <f t="shared" ref="MCR16" si="2014">MCR17</f>
        <v>168</v>
      </c>
      <c r="MCS16" s="11" t="s">
        <v>257</v>
      </c>
      <c r="MCT16" s="12">
        <f>'Orçamento Sintético'!MCK19</f>
        <v>0</v>
      </c>
      <c r="MCU16" s="13">
        <f>'Orçamento Sintético'!MCL19</f>
        <v>0</v>
      </c>
      <c r="MCV16" s="29">
        <f t="shared" ref="MCV16" si="2015">MCV17</f>
        <v>168</v>
      </c>
      <c r="MCW16" s="11" t="s">
        <v>257</v>
      </c>
      <c r="MCX16" s="12">
        <f>'Orçamento Sintético'!MCO19</f>
        <v>0</v>
      </c>
      <c r="MCY16" s="13">
        <f>'Orçamento Sintético'!MCP19</f>
        <v>0</v>
      </c>
      <c r="MCZ16" s="29">
        <f t="shared" ref="MCZ16" si="2016">MCZ17</f>
        <v>168</v>
      </c>
      <c r="MDA16" s="11" t="s">
        <v>257</v>
      </c>
      <c r="MDB16" s="12">
        <f>'Orçamento Sintético'!MCS19</f>
        <v>0</v>
      </c>
      <c r="MDC16" s="13">
        <f>'Orçamento Sintético'!MCT19</f>
        <v>0</v>
      </c>
      <c r="MDD16" s="29">
        <f t="shared" ref="MDD16" si="2017">MDD17</f>
        <v>168</v>
      </c>
      <c r="MDE16" s="11" t="s">
        <v>257</v>
      </c>
      <c r="MDF16" s="12">
        <f>'Orçamento Sintético'!MCW19</f>
        <v>0</v>
      </c>
      <c r="MDG16" s="13">
        <f>'Orçamento Sintético'!MCX19</f>
        <v>0</v>
      </c>
      <c r="MDH16" s="29">
        <f t="shared" ref="MDH16" si="2018">MDH17</f>
        <v>168</v>
      </c>
      <c r="MDI16" s="11" t="s">
        <v>257</v>
      </c>
      <c r="MDJ16" s="12">
        <f>'Orçamento Sintético'!MDA19</f>
        <v>0</v>
      </c>
      <c r="MDK16" s="13">
        <f>'Orçamento Sintético'!MDB19</f>
        <v>0</v>
      </c>
      <c r="MDL16" s="29">
        <f t="shared" ref="MDL16" si="2019">MDL17</f>
        <v>168</v>
      </c>
      <c r="MDM16" s="11" t="s">
        <v>257</v>
      </c>
      <c r="MDN16" s="12">
        <f>'Orçamento Sintético'!MDE19</f>
        <v>0</v>
      </c>
      <c r="MDO16" s="13">
        <f>'Orçamento Sintético'!MDF19</f>
        <v>0</v>
      </c>
      <c r="MDP16" s="29">
        <f t="shared" ref="MDP16" si="2020">MDP17</f>
        <v>168</v>
      </c>
      <c r="MDQ16" s="11" t="s">
        <v>257</v>
      </c>
      <c r="MDR16" s="12">
        <f>'Orçamento Sintético'!MDI19</f>
        <v>0</v>
      </c>
      <c r="MDS16" s="13">
        <f>'Orçamento Sintético'!MDJ19</f>
        <v>0</v>
      </c>
      <c r="MDT16" s="29">
        <f t="shared" ref="MDT16" si="2021">MDT17</f>
        <v>168</v>
      </c>
      <c r="MDU16" s="11" t="s">
        <v>257</v>
      </c>
      <c r="MDV16" s="12">
        <f>'Orçamento Sintético'!MDM19</f>
        <v>0</v>
      </c>
      <c r="MDW16" s="13">
        <f>'Orçamento Sintético'!MDN19</f>
        <v>0</v>
      </c>
      <c r="MDX16" s="29">
        <f t="shared" ref="MDX16" si="2022">MDX17</f>
        <v>168</v>
      </c>
      <c r="MDY16" s="11" t="s">
        <v>257</v>
      </c>
      <c r="MDZ16" s="12">
        <f>'Orçamento Sintético'!MDQ19</f>
        <v>0</v>
      </c>
      <c r="MEA16" s="13">
        <f>'Orçamento Sintético'!MDR19</f>
        <v>0</v>
      </c>
      <c r="MEB16" s="29">
        <f t="shared" ref="MEB16" si="2023">MEB17</f>
        <v>168</v>
      </c>
      <c r="MEC16" s="11" t="s">
        <v>257</v>
      </c>
      <c r="MED16" s="12">
        <f>'Orçamento Sintético'!MDU19</f>
        <v>0</v>
      </c>
      <c r="MEE16" s="13">
        <f>'Orçamento Sintético'!MDV19</f>
        <v>0</v>
      </c>
      <c r="MEF16" s="29">
        <f t="shared" ref="MEF16" si="2024">MEF17</f>
        <v>168</v>
      </c>
      <c r="MEG16" s="11" t="s">
        <v>257</v>
      </c>
      <c r="MEH16" s="12">
        <f>'Orçamento Sintético'!MDY19</f>
        <v>0</v>
      </c>
      <c r="MEI16" s="13">
        <f>'Orçamento Sintético'!MDZ19</f>
        <v>0</v>
      </c>
      <c r="MEJ16" s="29">
        <f t="shared" ref="MEJ16" si="2025">MEJ17</f>
        <v>168</v>
      </c>
      <c r="MEK16" s="11" t="s">
        <v>257</v>
      </c>
      <c r="MEL16" s="12">
        <f>'Orçamento Sintético'!MEC19</f>
        <v>0</v>
      </c>
      <c r="MEM16" s="13">
        <f>'Orçamento Sintético'!MED19</f>
        <v>0</v>
      </c>
      <c r="MEN16" s="29">
        <f t="shared" ref="MEN16" si="2026">MEN17</f>
        <v>168</v>
      </c>
      <c r="MEO16" s="11" t="s">
        <v>257</v>
      </c>
      <c r="MEP16" s="12">
        <f>'Orçamento Sintético'!MEG19</f>
        <v>0</v>
      </c>
      <c r="MEQ16" s="13">
        <f>'Orçamento Sintético'!MEH19</f>
        <v>0</v>
      </c>
      <c r="MER16" s="29">
        <f t="shared" ref="MER16" si="2027">MER17</f>
        <v>168</v>
      </c>
      <c r="MES16" s="11" t="s">
        <v>257</v>
      </c>
      <c r="MET16" s="12">
        <f>'Orçamento Sintético'!MEK19</f>
        <v>0</v>
      </c>
      <c r="MEU16" s="13">
        <f>'Orçamento Sintético'!MEL19</f>
        <v>0</v>
      </c>
      <c r="MEV16" s="29">
        <f t="shared" ref="MEV16" si="2028">MEV17</f>
        <v>168</v>
      </c>
      <c r="MEW16" s="11" t="s">
        <v>257</v>
      </c>
      <c r="MEX16" s="12">
        <f>'Orçamento Sintético'!MEO19</f>
        <v>0</v>
      </c>
      <c r="MEY16" s="13">
        <f>'Orçamento Sintético'!MEP19</f>
        <v>0</v>
      </c>
      <c r="MEZ16" s="29">
        <f t="shared" ref="MEZ16" si="2029">MEZ17</f>
        <v>168</v>
      </c>
      <c r="MFA16" s="11" t="s">
        <v>257</v>
      </c>
      <c r="MFB16" s="12">
        <f>'Orçamento Sintético'!MES19</f>
        <v>0</v>
      </c>
      <c r="MFC16" s="13">
        <f>'Orçamento Sintético'!MET19</f>
        <v>0</v>
      </c>
      <c r="MFD16" s="29">
        <f t="shared" ref="MFD16" si="2030">MFD17</f>
        <v>168</v>
      </c>
      <c r="MFE16" s="11" t="s">
        <v>257</v>
      </c>
      <c r="MFF16" s="12">
        <f>'Orçamento Sintético'!MEW19</f>
        <v>0</v>
      </c>
      <c r="MFG16" s="13">
        <f>'Orçamento Sintético'!MEX19</f>
        <v>0</v>
      </c>
      <c r="MFH16" s="29">
        <f t="shared" ref="MFH16" si="2031">MFH17</f>
        <v>168</v>
      </c>
      <c r="MFI16" s="11" t="s">
        <v>257</v>
      </c>
      <c r="MFJ16" s="12">
        <f>'Orçamento Sintético'!MFA19</f>
        <v>0</v>
      </c>
      <c r="MFK16" s="13">
        <f>'Orçamento Sintético'!MFB19</f>
        <v>0</v>
      </c>
      <c r="MFL16" s="29">
        <f t="shared" ref="MFL16" si="2032">MFL17</f>
        <v>168</v>
      </c>
      <c r="MFM16" s="11" t="s">
        <v>257</v>
      </c>
      <c r="MFN16" s="12">
        <f>'Orçamento Sintético'!MFE19</f>
        <v>0</v>
      </c>
      <c r="MFO16" s="13">
        <f>'Orçamento Sintético'!MFF19</f>
        <v>0</v>
      </c>
      <c r="MFP16" s="29">
        <f t="shared" ref="MFP16" si="2033">MFP17</f>
        <v>168</v>
      </c>
      <c r="MFQ16" s="11" t="s">
        <v>257</v>
      </c>
      <c r="MFR16" s="12">
        <f>'Orçamento Sintético'!MFI19</f>
        <v>0</v>
      </c>
      <c r="MFS16" s="13">
        <f>'Orçamento Sintético'!MFJ19</f>
        <v>0</v>
      </c>
      <c r="MFT16" s="29">
        <f t="shared" ref="MFT16" si="2034">MFT17</f>
        <v>168</v>
      </c>
      <c r="MFU16" s="11" t="s">
        <v>257</v>
      </c>
      <c r="MFV16" s="12">
        <f>'Orçamento Sintético'!MFM19</f>
        <v>0</v>
      </c>
      <c r="MFW16" s="13">
        <f>'Orçamento Sintético'!MFN19</f>
        <v>0</v>
      </c>
      <c r="MFX16" s="29">
        <f t="shared" ref="MFX16" si="2035">MFX17</f>
        <v>168</v>
      </c>
      <c r="MFY16" s="11" t="s">
        <v>257</v>
      </c>
      <c r="MFZ16" s="12">
        <f>'Orçamento Sintético'!MFQ19</f>
        <v>0</v>
      </c>
      <c r="MGA16" s="13">
        <f>'Orçamento Sintético'!MFR19</f>
        <v>0</v>
      </c>
      <c r="MGB16" s="29">
        <f t="shared" ref="MGB16" si="2036">MGB17</f>
        <v>168</v>
      </c>
      <c r="MGC16" s="11" t="s">
        <v>257</v>
      </c>
      <c r="MGD16" s="12">
        <f>'Orçamento Sintético'!MFU19</f>
        <v>0</v>
      </c>
      <c r="MGE16" s="13">
        <f>'Orçamento Sintético'!MFV19</f>
        <v>0</v>
      </c>
      <c r="MGF16" s="29">
        <f t="shared" ref="MGF16" si="2037">MGF17</f>
        <v>168</v>
      </c>
      <c r="MGG16" s="11" t="s">
        <v>257</v>
      </c>
      <c r="MGH16" s="12">
        <f>'Orçamento Sintético'!MFY19</f>
        <v>0</v>
      </c>
      <c r="MGI16" s="13">
        <f>'Orçamento Sintético'!MFZ19</f>
        <v>0</v>
      </c>
      <c r="MGJ16" s="29">
        <f t="shared" ref="MGJ16" si="2038">MGJ17</f>
        <v>168</v>
      </c>
      <c r="MGK16" s="11" t="s">
        <v>257</v>
      </c>
      <c r="MGL16" s="12">
        <f>'Orçamento Sintético'!MGC19</f>
        <v>0</v>
      </c>
      <c r="MGM16" s="13">
        <f>'Orçamento Sintético'!MGD19</f>
        <v>0</v>
      </c>
      <c r="MGN16" s="29">
        <f t="shared" ref="MGN16" si="2039">MGN17</f>
        <v>168</v>
      </c>
      <c r="MGO16" s="11" t="s">
        <v>257</v>
      </c>
      <c r="MGP16" s="12">
        <f>'Orçamento Sintético'!MGG19</f>
        <v>0</v>
      </c>
      <c r="MGQ16" s="13">
        <f>'Orçamento Sintético'!MGH19</f>
        <v>0</v>
      </c>
      <c r="MGR16" s="29">
        <f t="shared" ref="MGR16" si="2040">MGR17</f>
        <v>168</v>
      </c>
      <c r="MGS16" s="11" t="s">
        <v>257</v>
      </c>
      <c r="MGT16" s="12">
        <f>'Orçamento Sintético'!MGK19</f>
        <v>0</v>
      </c>
      <c r="MGU16" s="13">
        <f>'Orçamento Sintético'!MGL19</f>
        <v>0</v>
      </c>
      <c r="MGV16" s="29">
        <f t="shared" ref="MGV16" si="2041">MGV17</f>
        <v>168</v>
      </c>
      <c r="MGW16" s="11" t="s">
        <v>257</v>
      </c>
      <c r="MGX16" s="12">
        <f>'Orçamento Sintético'!MGO19</f>
        <v>0</v>
      </c>
      <c r="MGY16" s="13">
        <f>'Orçamento Sintético'!MGP19</f>
        <v>0</v>
      </c>
      <c r="MGZ16" s="29">
        <f t="shared" ref="MGZ16" si="2042">MGZ17</f>
        <v>168</v>
      </c>
      <c r="MHA16" s="11" t="s">
        <v>257</v>
      </c>
      <c r="MHB16" s="12">
        <f>'Orçamento Sintético'!MGS19</f>
        <v>0</v>
      </c>
      <c r="MHC16" s="13">
        <f>'Orçamento Sintético'!MGT19</f>
        <v>0</v>
      </c>
      <c r="MHD16" s="29">
        <f t="shared" ref="MHD16" si="2043">MHD17</f>
        <v>168</v>
      </c>
      <c r="MHE16" s="11" t="s">
        <v>257</v>
      </c>
      <c r="MHF16" s="12">
        <f>'Orçamento Sintético'!MGW19</f>
        <v>0</v>
      </c>
      <c r="MHG16" s="13">
        <f>'Orçamento Sintético'!MGX19</f>
        <v>0</v>
      </c>
      <c r="MHH16" s="29">
        <f t="shared" ref="MHH16" si="2044">MHH17</f>
        <v>168</v>
      </c>
      <c r="MHI16" s="11" t="s">
        <v>257</v>
      </c>
      <c r="MHJ16" s="12">
        <f>'Orçamento Sintético'!MHA19</f>
        <v>0</v>
      </c>
      <c r="MHK16" s="13">
        <f>'Orçamento Sintético'!MHB19</f>
        <v>0</v>
      </c>
      <c r="MHL16" s="29">
        <f t="shared" ref="MHL16" si="2045">MHL17</f>
        <v>168</v>
      </c>
      <c r="MHM16" s="11" t="s">
        <v>257</v>
      </c>
      <c r="MHN16" s="12">
        <f>'Orçamento Sintético'!MHE19</f>
        <v>0</v>
      </c>
      <c r="MHO16" s="13">
        <f>'Orçamento Sintético'!MHF19</f>
        <v>0</v>
      </c>
      <c r="MHP16" s="29">
        <f t="shared" ref="MHP16" si="2046">MHP17</f>
        <v>168</v>
      </c>
      <c r="MHQ16" s="11" t="s">
        <v>257</v>
      </c>
      <c r="MHR16" s="12">
        <f>'Orçamento Sintético'!MHI19</f>
        <v>0</v>
      </c>
      <c r="MHS16" s="13">
        <f>'Orçamento Sintético'!MHJ19</f>
        <v>0</v>
      </c>
      <c r="MHT16" s="29">
        <f t="shared" ref="MHT16" si="2047">MHT17</f>
        <v>168</v>
      </c>
      <c r="MHU16" s="11" t="s">
        <v>257</v>
      </c>
      <c r="MHV16" s="12">
        <f>'Orçamento Sintético'!MHM19</f>
        <v>0</v>
      </c>
      <c r="MHW16" s="13">
        <f>'Orçamento Sintético'!MHN19</f>
        <v>0</v>
      </c>
      <c r="MHX16" s="29">
        <f t="shared" ref="MHX16" si="2048">MHX17</f>
        <v>168</v>
      </c>
      <c r="MHY16" s="11" t="s">
        <v>257</v>
      </c>
      <c r="MHZ16" s="12">
        <f>'Orçamento Sintético'!MHQ19</f>
        <v>0</v>
      </c>
      <c r="MIA16" s="13">
        <f>'Orçamento Sintético'!MHR19</f>
        <v>0</v>
      </c>
      <c r="MIB16" s="29">
        <f t="shared" ref="MIB16" si="2049">MIB17</f>
        <v>168</v>
      </c>
      <c r="MIC16" s="11" t="s">
        <v>257</v>
      </c>
      <c r="MID16" s="12">
        <f>'Orçamento Sintético'!MHU19</f>
        <v>0</v>
      </c>
      <c r="MIE16" s="13">
        <f>'Orçamento Sintético'!MHV19</f>
        <v>0</v>
      </c>
      <c r="MIF16" s="29">
        <f t="shared" ref="MIF16" si="2050">MIF17</f>
        <v>168</v>
      </c>
      <c r="MIG16" s="11" t="s">
        <v>257</v>
      </c>
      <c r="MIH16" s="12">
        <f>'Orçamento Sintético'!MHY19</f>
        <v>0</v>
      </c>
      <c r="MII16" s="13">
        <f>'Orçamento Sintético'!MHZ19</f>
        <v>0</v>
      </c>
      <c r="MIJ16" s="29">
        <f t="shared" ref="MIJ16" si="2051">MIJ17</f>
        <v>168</v>
      </c>
      <c r="MIK16" s="11" t="s">
        <v>257</v>
      </c>
      <c r="MIL16" s="12">
        <f>'Orçamento Sintético'!MIC19</f>
        <v>0</v>
      </c>
      <c r="MIM16" s="13">
        <f>'Orçamento Sintético'!MID19</f>
        <v>0</v>
      </c>
      <c r="MIN16" s="29">
        <f t="shared" ref="MIN16" si="2052">MIN17</f>
        <v>168</v>
      </c>
      <c r="MIO16" s="11" t="s">
        <v>257</v>
      </c>
      <c r="MIP16" s="12">
        <f>'Orçamento Sintético'!MIG19</f>
        <v>0</v>
      </c>
      <c r="MIQ16" s="13">
        <f>'Orçamento Sintético'!MIH19</f>
        <v>0</v>
      </c>
      <c r="MIR16" s="29">
        <f t="shared" ref="MIR16" si="2053">MIR17</f>
        <v>168</v>
      </c>
      <c r="MIS16" s="11" t="s">
        <v>257</v>
      </c>
      <c r="MIT16" s="12">
        <f>'Orçamento Sintético'!MIK19</f>
        <v>0</v>
      </c>
      <c r="MIU16" s="13">
        <f>'Orçamento Sintético'!MIL19</f>
        <v>0</v>
      </c>
      <c r="MIV16" s="29">
        <f t="shared" ref="MIV16" si="2054">MIV17</f>
        <v>168</v>
      </c>
      <c r="MIW16" s="11" t="s">
        <v>257</v>
      </c>
      <c r="MIX16" s="12">
        <f>'Orçamento Sintético'!MIO19</f>
        <v>0</v>
      </c>
      <c r="MIY16" s="13">
        <f>'Orçamento Sintético'!MIP19</f>
        <v>0</v>
      </c>
      <c r="MIZ16" s="29">
        <f t="shared" ref="MIZ16" si="2055">MIZ17</f>
        <v>168</v>
      </c>
      <c r="MJA16" s="11" t="s">
        <v>257</v>
      </c>
      <c r="MJB16" s="12">
        <f>'Orçamento Sintético'!MIS19</f>
        <v>0</v>
      </c>
      <c r="MJC16" s="13">
        <f>'Orçamento Sintético'!MIT19</f>
        <v>0</v>
      </c>
      <c r="MJD16" s="29">
        <f t="shared" ref="MJD16" si="2056">MJD17</f>
        <v>168</v>
      </c>
      <c r="MJE16" s="11" t="s">
        <v>257</v>
      </c>
      <c r="MJF16" s="12">
        <f>'Orçamento Sintético'!MIW19</f>
        <v>0</v>
      </c>
      <c r="MJG16" s="13">
        <f>'Orçamento Sintético'!MIX19</f>
        <v>0</v>
      </c>
      <c r="MJH16" s="29">
        <f t="shared" ref="MJH16" si="2057">MJH17</f>
        <v>168</v>
      </c>
      <c r="MJI16" s="11" t="s">
        <v>257</v>
      </c>
      <c r="MJJ16" s="12">
        <f>'Orçamento Sintético'!MJA19</f>
        <v>0</v>
      </c>
      <c r="MJK16" s="13">
        <f>'Orçamento Sintético'!MJB19</f>
        <v>0</v>
      </c>
      <c r="MJL16" s="29">
        <f t="shared" ref="MJL16" si="2058">MJL17</f>
        <v>168</v>
      </c>
      <c r="MJM16" s="11" t="s">
        <v>257</v>
      </c>
      <c r="MJN16" s="12">
        <f>'Orçamento Sintético'!MJE19</f>
        <v>0</v>
      </c>
      <c r="MJO16" s="13">
        <f>'Orçamento Sintético'!MJF19</f>
        <v>0</v>
      </c>
      <c r="MJP16" s="29">
        <f t="shared" ref="MJP16" si="2059">MJP17</f>
        <v>168</v>
      </c>
      <c r="MJQ16" s="11" t="s">
        <v>257</v>
      </c>
      <c r="MJR16" s="12">
        <f>'Orçamento Sintético'!MJI19</f>
        <v>0</v>
      </c>
      <c r="MJS16" s="13">
        <f>'Orçamento Sintético'!MJJ19</f>
        <v>0</v>
      </c>
      <c r="MJT16" s="29">
        <f t="shared" ref="MJT16" si="2060">MJT17</f>
        <v>168</v>
      </c>
      <c r="MJU16" s="11" t="s">
        <v>257</v>
      </c>
      <c r="MJV16" s="12">
        <f>'Orçamento Sintético'!MJM19</f>
        <v>0</v>
      </c>
      <c r="MJW16" s="13">
        <f>'Orçamento Sintético'!MJN19</f>
        <v>0</v>
      </c>
      <c r="MJX16" s="29">
        <f t="shared" ref="MJX16" si="2061">MJX17</f>
        <v>168</v>
      </c>
      <c r="MJY16" s="11" t="s">
        <v>257</v>
      </c>
      <c r="MJZ16" s="12">
        <f>'Orçamento Sintético'!MJQ19</f>
        <v>0</v>
      </c>
      <c r="MKA16" s="13">
        <f>'Orçamento Sintético'!MJR19</f>
        <v>0</v>
      </c>
      <c r="MKB16" s="29">
        <f t="shared" ref="MKB16" si="2062">MKB17</f>
        <v>168</v>
      </c>
      <c r="MKC16" s="11" t="s">
        <v>257</v>
      </c>
      <c r="MKD16" s="12">
        <f>'Orçamento Sintético'!MJU19</f>
        <v>0</v>
      </c>
      <c r="MKE16" s="13">
        <f>'Orçamento Sintético'!MJV19</f>
        <v>0</v>
      </c>
      <c r="MKF16" s="29">
        <f t="shared" ref="MKF16" si="2063">MKF17</f>
        <v>168</v>
      </c>
      <c r="MKG16" s="11" t="s">
        <v>257</v>
      </c>
      <c r="MKH16" s="12">
        <f>'Orçamento Sintético'!MJY19</f>
        <v>0</v>
      </c>
      <c r="MKI16" s="13">
        <f>'Orçamento Sintético'!MJZ19</f>
        <v>0</v>
      </c>
      <c r="MKJ16" s="29">
        <f t="shared" ref="MKJ16" si="2064">MKJ17</f>
        <v>168</v>
      </c>
      <c r="MKK16" s="11" t="s">
        <v>257</v>
      </c>
      <c r="MKL16" s="12">
        <f>'Orçamento Sintético'!MKC19</f>
        <v>0</v>
      </c>
      <c r="MKM16" s="13">
        <f>'Orçamento Sintético'!MKD19</f>
        <v>0</v>
      </c>
      <c r="MKN16" s="29">
        <f t="shared" ref="MKN16" si="2065">MKN17</f>
        <v>168</v>
      </c>
      <c r="MKO16" s="11" t="s">
        <v>257</v>
      </c>
      <c r="MKP16" s="12">
        <f>'Orçamento Sintético'!MKG19</f>
        <v>0</v>
      </c>
      <c r="MKQ16" s="13">
        <f>'Orçamento Sintético'!MKH19</f>
        <v>0</v>
      </c>
      <c r="MKR16" s="29">
        <f t="shared" ref="MKR16" si="2066">MKR17</f>
        <v>168</v>
      </c>
      <c r="MKS16" s="11" t="s">
        <v>257</v>
      </c>
      <c r="MKT16" s="12">
        <f>'Orçamento Sintético'!MKK19</f>
        <v>0</v>
      </c>
      <c r="MKU16" s="13">
        <f>'Orçamento Sintético'!MKL19</f>
        <v>0</v>
      </c>
      <c r="MKV16" s="29">
        <f t="shared" ref="MKV16" si="2067">MKV17</f>
        <v>168</v>
      </c>
      <c r="MKW16" s="11" t="s">
        <v>257</v>
      </c>
      <c r="MKX16" s="12">
        <f>'Orçamento Sintético'!MKO19</f>
        <v>0</v>
      </c>
      <c r="MKY16" s="13">
        <f>'Orçamento Sintético'!MKP19</f>
        <v>0</v>
      </c>
      <c r="MKZ16" s="29">
        <f t="shared" ref="MKZ16" si="2068">MKZ17</f>
        <v>168</v>
      </c>
      <c r="MLA16" s="11" t="s">
        <v>257</v>
      </c>
      <c r="MLB16" s="12">
        <f>'Orçamento Sintético'!MKS19</f>
        <v>0</v>
      </c>
      <c r="MLC16" s="13">
        <f>'Orçamento Sintético'!MKT19</f>
        <v>0</v>
      </c>
      <c r="MLD16" s="29">
        <f t="shared" ref="MLD16" si="2069">MLD17</f>
        <v>168</v>
      </c>
      <c r="MLE16" s="11" t="s">
        <v>257</v>
      </c>
      <c r="MLF16" s="12">
        <f>'Orçamento Sintético'!MKW19</f>
        <v>0</v>
      </c>
      <c r="MLG16" s="13">
        <f>'Orçamento Sintético'!MKX19</f>
        <v>0</v>
      </c>
      <c r="MLH16" s="29">
        <f t="shared" ref="MLH16" si="2070">MLH17</f>
        <v>168</v>
      </c>
      <c r="MLI16" s="11" t="s">
        <v>257</v>
      </c>
      <c r="MLJ16" s="12">
        <f>'Orçamento Sintético'!MLA19</f>
        <v>0</v>
      </c>
      <c r="MLK16" s="13">
        <f>'Orçamento Sintético'!MLB19</f>
        <v>0</v>
      </c>
      <c r="MLL16" s="29">
        <f t="shared" ref="MLL16" si="2071">MLL17</f>
        <v>168</v>
      </c>
      <c r="MLM16" s="11" t="s">
        <v>257</v>
      </c>
      <c r="MLN16" s="12">
        <f>'Orçamento Sintético'!MLE19</f>
        <v>0</v>
      </c>
      <c r="MLO16" s="13">
        <f>'Orçamento Sintético'!MLF19</f>
        <v>0</v>
      </c>
      <c r="MLP16" s="29">
        <f t="shared" ref="MLP16" si="2072">MLP17</f>
        <v>168</v>
      </c>
      <c r="MLQ16" s="11" t="s">
        <v>257</v>
      </c>
      <c r="MLR16" s="12">
        <f>'Orçamento Sintético'!MLI19</f>
        <v>0</v>
      </c>
      <c r="MLS16" s="13">
        <f>'Orçamento Sintético'!MLJ19</f>
        <v>0</v>
      </c>
      <c r="MLT16" s="29">
        <f t="shared" ref="MLT16" si="2073">MLT17</f>
        <v>168</v>
      </c>
      <c r="MLU16" s="11" t="s">
        <v>257</v>
      </c>
      <c r="MLV16" s="12">
        <f>'Orçamento Sintético'!MLM19</f>
        <v>0</v>
      </c>
      <c r="MLW16" s="13">
        <f>'Orçamento Sintético'!MLN19</f>
        <v>0</v>
      </c>
      <c r="MLX16" s="29">
        <f t="shared" ref="MLX16" si="2074">MLX17</f>
        <v>168</v>
      </c>
      <c r="MLY16" s="11" t="s">
        <v>257</v>
      </c>
      <c r="MLZ16" s="12">
        <f>'Orçamento Sintético'!MLQ19</f>
        <v>0</v>
      </c>
      <c r="MMA16" s="13">
        <f>'Orçamento Sintético'!MLR19</f>
        <v>0</v>
      </c>
      <c r="MMB16" s="29">
        <f t="shared" ref="MMB16" si="2075">MMB17</f>
        <v>168</v>
      </c>
      <c r="MMC16" s="11" t="s">
        <v>257</v>
      </c>
      <c r="MMD16" s="12">
        <f>'Orçamento Sintético'!MLU19</f>
        <v>0</v>
      </c>
      <c r="MME16" s="13">
        <f>'Orçamento Sintético'!MLV19</f>
        <v>0</v>
      </c>
      <c r="MMF16" s="29">
        <f t="shared" ref="MMF16" si="2076">MMF17</f>
        <v>168</v>
      </c>
      <c r="MMG16" s="11" t="s">
        <v>257</v>
      </c>
      <c r="MMH16" s="12">
        <f>'Orçamento Sintético'!MLY19</f>
        <v>0</v>
      </c>
      <c r="MMI16" s="13">
        <f>'Orçamento Sintético'!MLZ19</f>
        <v>0</v>
      </c>
      <c r="MMJ16" s="29">
        <f t="shared" ref="MMJ16" si="2077">MMJ17</f>
        <v>168</v>
      </c>
      <c r="MMK16" s="11" t="s">
        <v>257</v>
      </c>
      <c r="MML16" s="12">
        <f>'Orçamento Sintético'!MMC19</f>
        <v>0</v>
      </c>
      <c r="MMM16" s="13">
        <f>'Orçamento Sintético'!MMD19</f>
        <v>0</v>
      </c>
      <c r="MMN16" s="29">
        <f t="shared" ref="MMN16" si="2078">MMN17</f>
        <v>168</v>
      </c>
      <c r="MMO16" s="11" t="s">
        <v>257</v>
      </c>
      <c r="MMP16" s="12">
        <f>'Orçamento Sintético'!MMG19</f>
        <v>0</v>
      </c>
      <c r="MMQ16" s="13">
        <f>'Orçamento Sintético'!MMH19</f>
        <v>0</v>
      </c>
      <c r="MMR16" s="29">
        <f t="shared" ref="MMR16" si="2079">MMR17</f>
        <v>168</v>
      </c>
      <c r="MMS16" s="11" t="s">
        <v>257</v>
      </c>
      <c r="MMT16" s="12">
        <f>'Orçamento Sintético'!MMK19</f>
        <v>0</v>
      </c>
      <c r="MMU16" s="13">
        <f>'Orçamento Sintético'!MML19</f>
        <v>0</v>
      </c>
      <c r="MMV16" s="29">
        <f t="shared" ref="MMV16" si="2080">MMV17</f>
        <v>168</v>
      </c>
      <c r="MMW16" s="11" t="s">
        <v>257</v>
      </c>
      <c r="MMX16" s="12">
        <f>'Orçamento Sintético'!MMO19</f>
        <v>0</v>
      </c>
      <c r="MMY16" s="13">
        <f>'Orçamento Sintético'!MMP19</f>
        <v>0</v>
      </c>
      <c r="MMZ16" s="29">
        <f t="shared" ref="MMZ16" si="2081">MMZ17</f>
        <v>168</v>
      </c>
      <c r="MNA16" s="11" t="s">
        <v>257</v>
      </c>
      <c r="MNB16" s="12">
        <f>'Orçamento Sintético'!MMS19</f>
        <v>0</v>
      </c>
      <c r="MNC16" s="13">
        <f>'Orçamento Sintético'!MMT19</f>
        <v>0</v>
      </c>
      <c r="MND16" s="29">
        <f t="shared" ref="MND16" si="2082">MND17</f>
        <v>168</v>
      </c>
      <c r="MNE16" s="11" t="s">
        <v>257</v>
      </c>
      <c r="MNF16" s="12">
        <f>'Orçamento Sintético'!MMW19</f>
        <v>0</v>
      </c>
      <c r="MNG16" s="13">
        <f>'Orçamento Sintético'!MMX19</f>
        <v>0</v>
      </c>
      <c r="MNH16" s="29">
        <f t="shared" ref="MNH16" si="2083">MNH17</f>
        <v>168</v>
      </c>
      <c r="MNI16" s="11" t="s">
        <v>257</v>
      </c>
      <c r="MNJ16" s="12">
        <f>'Orçamento Sintético'!MNA19</f>
        <v>0</v>
      </c>
      <c r="MNK16" s="13">
        <f>'Orçamento Sintético'!MNB19</f>
        <v>0</v>
      </c>
      <c r="MNL16" s="29">
        <f t="shared" ref="MNL16" si="2084">MNL17</f>
        <v>168</v>
      </c>
      <c r="MNM16" s="11" t="s">
        <v>257</v>
      </c>
      <c r="MNN16" s="12">
        <f>'Orçamento Sintético'!MNE19</f>
        <v>0</v>
      </c>
      <c r="MNO16" s="13">
        <f>'Orçamento Sintético'!MNF19</f>
        <v>0</v>
      </c>
      <c r="MNP16" s="29">
        <f t="shared" ref="MNP16" si="2085">MNP17</f>
        <v>168</v>
      </c>
      <c r="MNQ16" s="11" t="s">
        <v>257</v>
      </c>
      <c r="MNR16" s="12">
        <f>'Orçamento Sintético'!MNI19</f>
        <v>0</v>
      </c>
      <c r="MNS16" s="13">
        <f>'Orçamento Sintético'!MNJ19</f>
        <v>0</v>
      </c>
      <c r="MNT16" s="29">
        <f t="shared" ref="MNT16" si="2086">MNT17</f>
        <v>168</v>
      </c>
      <c r="MNU16" s="11" t="s">
        <v>257</v>
      </c>
      <c r="MNV16" s="12">
        <f>'Orçamento Sintético'!MNM19</f>
        <v>0</v>
      </c>
      <c r="MNW16" s="13">
        <f>'Orçamento Sintético'!MNN19</f>
        <v>0</v>
      </c>
      <c r="MNX16" s="29">
        <f t="shared" ref="MNX16" si="2087">MNX17</f>
        <v>168</v>
      </c>
      <c r="MNY16" s="11" t="s">
        <v>257</v>
      </c>
      <c r="MNZ16" s="12">
        <f>'Orçamento Sintético'!MNQ19</f>
        <v>0</v>
      </c>
      <c r="MOA16" s="13">
        <f>'Orçamento Sintético'!MNR19</f>
        <v>0</v>
      </c>
      <c r="MOB16" s="29">
        <f t="shared" ref="MOB16" si="2088">MOB17</f>
        <v>168</v>
      </c>
      <c r="MOC16" s="11" t="s">
        <v>257</v>
      </c>
      <c r="MOD16" s="12">
        <f>'Orçamento Sintético'!MNU19</f>
        <v>0</v>
      </c>
      <c r="MOE16" s="13">
        <f>'Orçamento Sintético'!MNV19</f>
        <v>0</v>
      </c>
      <c r="MOF16" s="29">
        <f t="shared" ref="MOF16" si="2089">MOF17</f>
        <v>168</v>
      </c>
      <c r="MOG16" s="11" t="s">
        <v>257</v>
      </c>
      <c r="MOH16" s="12">
        <f>'Orçamento Sintético'!MNY19</f>
        <v>0</v>
      </c>
      <c r="MOI16" s="13">
        <f>'Orçamento Sintético'!MNZ19</f>
        <v>0</v>
      </c>
      <c r="MOJ16" s="29">
        <f t="shared" ref="MOJ16" si="2090">MOJ17</f>
        <v>168</v>
      </c>
      <c r="MOK16" s="11" t="s">
        <v>257</v>
      </c>
      <c r="MOL16" s="12">
        <f>'Orçamento Sintético'!MOC19</f>
        <v>0</v>
      </c>
      <c r="MOM16" s="13">
        <f>'Orçamento Sintético'!MOD19</f>
        <v>0</v>
      </c>
      <c r="MON16" s="29">
        <f t="shared" ref="MON16" si="2091">MON17</f>
        <v>168</v>
      </c>
      <c r="MOO16" s="11" t="s">
        <v>257</v>
      </c>
      <c r="MOP16" s="12">
        <f>'Orçamento Sintético'!MOG19</f>
        <v>0</v>
      </c>
      <c r="MOQ16" s="13">
        <f>'Orçamento Sintético'!MOH19</f>
        <v>0</v>
      </c>
      <c r="MOR16" s="29">
        <f t="shared" ref="MOR16" si="2092">MOR17</f>
        <v>168</v>
      </c>
      <c r="MOS16" s="11" t="s">
        <v>257</v>
      </c>
      <c r="MOT16" s="12">
        <f>'Orçamento Sintético'!MOK19</f>
        <v>0</v>
      </c>
      <c r="MOU16" s="13">
        <f>'Orçamento Sintético'!MOL19</f>
        <v>0</v>
      </c>
      <c r="MOV16" s="29">
        <f t="shared" ref="MOV16" si="2093">MOV17</f>
        <v>168</v>
      </c>
      <c r="MOW16" s="11" t="s">
        <v>257</v>
      </c>
      <c r="MOX16" s="12">
        <f>'Orçamento Sintético'!MOO19</f>
        <v>0</v>
      </c>
      <c r="MOY16" s="13">
        <f>'Orçamento Sintético'!MOP19</f>
        <v>0</v>
      </c>
      <c r="MOZ16" s="29">
        <f t="shared" ref="MOZ16" si="2094">MOZ17</f>
        <v>168</v>
      </c>
      <c r="MPA16" s="11" t="s">
        <v>257</v>
      </c>
      <c r="MPB16" s="12">
        <f>'Orçamento Sintético'!MOS19</f>
        <v>0</v>
      </c>
      <c r="MPC16" s="13">
        <f>'Orçamento Sintético'!MOT19</f>
        <v>0</v>
      </c>
      <c r="MPD16" s="29">
        <f t="shared" ref="MPD16" si="2095">MPD17</f>
        <v>168</v>
      </c>
      <c r="MPE16" s="11" t="s">
        <v>257</v>
      </c>
      <c r="MPF16" s="12">
        <f>'Orçamento Sintético'!MOW19</f>
        <v>0</v>
      </c>
      <c r="MPG16" s="13">
        <f>'Orçamento Sintético'!MOX19</f>
        <v>0</v>
      </c>
      <c r="MPH16" s="29">
        <f t="shared" ref="MPH16" si="2096">MPH17</f>
        <v>168</v>
      </c>
      <c r="MPI16" s="11" t="s">
        <v>257</v>
      </c>
      <c r="MPJ16" s="12">
        <f>'Orçamento Sintético'!MPA19</f>
        <v>0</v>
      </c>
      <c r="MPK16" s="13">
        <f>'Orçamento Sintético'!MPB19</f>
        <v>0</v>
      </c>
      <c r="MPL16" s="29">
        <f t="shared" ref="MPL16" si="2097">MPL17</f>
        <v>168</v>
      </c>
      <c r="MPM16" s="11" t="s">
        <v>257</v>
      </c>
      <c r="MPN16" s="12">
        <f>'Orçamento Sintético'!MPE19</f>
        <v>0</v>
      </c>
      <c r="MPO16" s="13">
        <f>'Orçamento Sintético'!MPF19</f>
        <v>0</v>
      </c>
      <c r="MPP16" s="29">
        <f t="shared" ref="MPP16" si="2098">MPP17</f>
        <v>168</v>
      </c>
      <c r="MPQ16" s="11" t="s">
        <v>257</v>
      </c>
      <c r="MPR16" s="12">
        <f>'Orçamento Sintético'!MPI19</f>
        <v>0</v>
      </c>
      <c r="MPS16" s="13">
        <f>'Orçamento Sintético'!MPJ19</f>
        <v>0</v>
      </c>
      <c r="MPT16" s="29">
        <f t="shared" ref="MPT16" si="2099">MPT17</f>
        <v>168</v>
      </c>
      <c r="MPU16" s="11" t="s">
        <v>257</v>
      </c>
      <c r="MPV16" s="12">
        <f>'Orçamento Sintético'!MPM19</f>
        <v>0</v>
      </c>
      <c r="MPW16" s="13">
        <f>'Orçamento Sintético'!MPN19</f>
        <v>0</v>
      </c>
      <c r="MPX16" s="29">
        <f t="shared" ref="MPX16" si="2100">MPX17</f>
        <v>168</v>
      </c>
      <c r="MPY16" s="11" t="s">
        <v>257</v>
      </c>
      <c r="MPZ16" s="12">
        <f>'Orçamento Sintético'!MPQ19</f>
        <v>0</v>
      </c>
      <c r="MQA16" s="13">
        <f>'Orçamento Sintético'!MPR19</f>
        <v>0</v>
      </c>
      <c r="MQB16" s="29">
        <f t="shared" ref="MQB16" si="2101">MQB17</f>
        <v>168</v>
      </c>
      <c r="MQC16" s="11" t="s">
        <v>257</v>
      </c>
      <c r="MQD16" s="12">
        <f>'Orçamento Sintético'!MPU19</f>
        <v>0</v>
      </c>
      <c r="MQE16" s="13">
        <f>'Orçamento Sintético'!MPV19</f>
        <v>0</v>
      </c>
      <c r="MQF16" s="29">
        <f t="shared" ref="MQF16" si="2102">MQF17</f>
        <v>168</v>
      </c>
      <c r="MQG16" s="11" t="s">
        <v>257</v>
      </c>
      <c r="MQH16" s="12">
        <f>'Orçamento Sintético'!MPY19</f>
        <v>0</v>
      </c>
      <c r="MQI16" s="13">
        <f>'Orçamento Sintético'!MPZ19</f>
        <v>0</v>
      </c>
      <c r="MQJ16" s="29">
        <f t="shared" ref="MQJ16" si="2103">MQJ17</f>
        <v>168</v>
      </c>
      <c r="MQK16" s="11" t="s">
        <v>257</v>
      </c>
      <c r="MQL16" s="12">
        <f>'Orçamento Sintético'!MQC19</f>
        <v>0</v>
      </c>
      <c r="MQM16" s="13">
        <f>'Orçamento Sintético'!MQD19</f>
        <v>0</v>
      </c>
      <c r="MQN16" s="29">
        <f t="shared" ref="MQN16" si="2104">MQN17</f>
        <v>168</v>
      </c>
      <c r="MQO16" s="11" t="s">
        <v>257</v>
      </c>
      <c r="MQP16" s="12">
        <f>'Orçamento Sintético'!MQG19</f>
        <v>0</v>
      </c>
      <c r="MQQ16" s="13">
        <f>'Orçamento Sintético'!MQH19</f>
        <v>0</v>
      </c>
      <c r="MQR16" s="29">
        <f t="shared" ref="MQR16" si="2105">MQR17</f>
        <v>168</v>
      </c>
      <c r="MQS16" s="11" t="s">
        <v>257</v>
      </c>
      <c r="MQT16" s="12">
        <f>'Orçamento Sintético'!MQK19</f>
        <v>0</v>
      </c>
      <c r="MQU16" s="13">
        <f>'Orçamento Sintético'!MQL19</f>
        <v>0</v>
      </c>
      <c r="MQV16" s="29">
        <f t="shared" ref="MQV16" si="2106">MQV17</f>
        <v>168</v>
      </c>
      <c r="MQW16" s="11" t="s">
        <v>257</v>
      </c>
      <c r="MQX16" s="12">
        <f>'Orçamento Sintético'!MQO19</f>
        <v>0</v>
      </c>
      <c r="MQY16" s="13">
        <f>'Orçamento Sintético'!MQP19</f>
        <v>0</v>
      </c>
      <c r="MQZ16" s="29">
        <f t="shared" ref="MQZ16" si="2107">MQZ17</f>
        <v>168</v>
      </c>
      <c r="MRA16" s="11" t="s">
        <v>257</v>
      </c>
      <c r="MRB16" s="12">
        <f>'Orçamento Sintético'!MQS19</f>
        <v>0</v>
      </c>
      <c r="MRC16" s="13">
        <f>'Orçamento Sintético'!MQT19</f>
        <v>0</v>
      </c>
      <c r="MRD16" s="29">
        <f t="shared" ref="MRD16" si="2108">MRD17</f>
        <v>168</v>
      </c>
      <c r="MRE16" s="11" t="s">
        <v>257</v>
      </c>
      <c r="MRF16" s="12">
        <f>'Orçamento Sintético'!MQW19</f>
        <v>0</v>
      </c>
      <c r="MRG16" s="13">
        <f>'Orçamento Sintético'!MQX19</f>
        <v>0</v>
      </c>
      <c r="MRH16" s="29">
        <f t="shared" ref="MRH16" si="2109">MRH17</f>
        <v>168</v>
      </c>
      <c r="MRI16" s="11" t="s">
        <v>257</v>
      </c>
      <c r="MRJ16" s="12">
        <f>'Orçamento Sintético'!MRA19</f>
        <v>0</v>
      </c>
      <c r="MRK16" s="13">
        <f>'Orçamento Sintético'!MRB19</f>
        <v>0</v>
      </c>
      <c r="MRL16" s="29">
        <f t="shared" ref="MRL16" si="2110">MRL17</f>
        <v>168</v>
      </c>
      <c r="MRM16" s="11" t="s">
        <v>257</v>
      </c>
      <c r="MRN16" s="12">
        <f>'Orçamento Sintético'!MRE19</f>
        <v>0</v>
      </c>
      <c r="MRO16" s="13">
        <f>'Orçamento Sintético'!MRF19</f>
        <v>0</v>
      </c>
      <c r="MRP16" s="29">
        <f t="shared" ref="MRP16" si="2111">MRP17</f>
        <v>168</v>
      </c>
      <c r="MRQ16" s="11" t="s">
        <v>257</v>
      </c>
      <c r="MRR16" s="12">
        <f>'Orçamento Sintético'!MRI19</f>
        <v>0</v>
      </c>
      <c r="MRS16" s="13">
        <f>'Orçamento Sintético'!MRJ19</f>
        <v>0</v>
      </c>
      <c r="MRT16" s="29">
        <f t="shared" ref="MRT16" si="2112">MRT17</f>
        <v>168</v>
      </c>
      <c r="MRU16" s="11" t="s">
        <v>257</v>
      </c>
      <c r="MRV16" s="12">
        <f>'Orçamento Sintético'!MRM19</f>
        <v>0</v>
      </c>
      <c r="MRW16" s="13">
        <f>'Orçamento Sintético'!MRN19</f>
        <v>0</v>
      </c>
      <c r="MRX16" s="29">
        <f t="shared" ref="MRX16" si="2113">MRX17</f>
        <v>168</v>
      </c>
      <c r="MRY16" s="11" t="s">
        <v>257</v>
      </c>
      <c r="MRZ16" s="12">
        <f>'Orçamento Sintético'!MRQ19</f>
        <v>0</v>
      </c>
      <c r="MSA16" s="13">
        <f>'Orçamento Sintético'!MRR19</f>
        <v>0</v>
      </c>
      <c r="MSB16" s="29">
        <f t="shared" ref="MSB16" si="2114">MSB17</f>
        <v>168</v>
      </c>
      <c r="MSC16" s="11" t="s">
        <v>257</v>
      </c>
      <c r="MSD16" s="12">
        <f>'Orçamento Sintético'!MRU19</f>
        <v>0</v>
      </c>
      <c r="MSE16" s="13">
        <f>'Orçamento Sintético'!MRV19</f>
        <v>0</v>
      </c>
      <c r="MSF16" s="29">
        <f t="shared" ref="MSF16" si="2115">MSF17</f>
        <v>168</v>
      </c>
      <c r="MSG16" s="11" t="s">
        <v>257</v>
      </c>
      <c r="MSH16" s="12">
        <f>'Orçamento Sintético'!MRY19</f>
        <v>0</v>
      </c>
      <c r="MSI16" s="13">
        <f>'Orçamento Sintético'!MRZ19</f>
        <v>0</v>
      </c>
      <c r="MSJ16" s="29">
        <f t="shared" ref="MSJ16" si="2116">MSJ17</f>
        <v>168</v>
      </c>
      <c r="MSK16" s="11" t="s">
        <v>257</v>
      </c>
      <c r="MSL16" s="12">
        <f>'Orçamento Sintético'!MSC19</f>
        <v>0</v>
      </c>
      <c r="MSM16" s="13">
        <f>'Orçamento Sintético'!MSD19</f>
        <v>0</v>
      </c>
      <c r="MSN16" s="29">
        <f t="shared" ref="MSN16" si="2117">MSN17</f>
        <v>168</v>
      </c>
      <c r="MSO16" s="11" t="s">
        <v>257</v>
      </c>
      <c r="MSP16" s="12">
        <f>'Orçamento Sintético'!MSG19</f>
        <v>0</v>
      </c>
      <c r="MSQ16" s="13">
        <f>'Orçamento Sintético'!MSH19</f>
        <v>0</v>
      </c>
      <c r="MSR16" s="29">
        <f t="shared" ref="MSR16" si="2118">MSR17</f>
        <v>168</v>
      </c>
      <c r="MSS16" s="11" t="s">
        <v>257</v>
      </c>
      <c r="MST16" s="12">
        <f>'Orçamento Sintético'!MSK19</f>
        <v>0</v>
      </c>
      <c r="MSU16" s="13">
        <f>'Orçamento Sintético'!MSL19</f>
        <v>0</v>
      </c>
      <c r="MSV16" s="29">
        <f t="shared" ref="MSV16" si="2119">MSV17</f>
        <v>168</v>
      </c>
      <c r="MSW16" s="11" t="s">
        <v>257</v>
      </c>
      <c r="MSX16" s="12">
        <f>'Orçamento Sintético'!MSO19</f>
        <v>0</v>
      </c>
      <c r="MSY16" s="13">
        <f>'Orçamento Sintético'!MSP19</f>
        <v>0</v>
      </c>
      <c r="MSZ16" s="29">
        <f t="shared" ref="MSZ16" si="2120">MSZ17</f>
        <v>168</v>
      </c>
      <c r="MTA16" s="11" t="s">
        <v>257</v>
      </c>
      <c r="MTB16" s="12">
        <f>'Orçamento Sintético'!MSS19</f>
        <v>0</v>
      </c>
      <c r="MTC16" s="13">
        <f>'Orçamento Sintético'!MST19</f>
        <v>0</v>
      </c>
      <c r="MTD16" s="29">
        <f t="shared" ref="MTD16" si="2121">MTD17</f>
        <v>168</v>
      </c>
      <c r="MTE16" s="11" t="s">
        <v>257</v>
      </c>
      <c r="MTF16" s="12">
        <f>'Orçamento Sintético'!MSW19</f>
        <v>0</v>
      </c>
      <c r="MTG16" s="13">
        <f>'Orçamento Sintético'!MSX19</f>
        <v>0</v>
      </c>
      <c r="MTH16" s="29">
        <f t="shared" ref="MTH16" si="2122">MTH17</f>
        <v>168</v>
      </c>
      <c r="MTI16" s="11" t="s">
        <v>257</v>
      </c>
      <c r="MTJ16" s="12">
        <f>'Orçamento Sintético'!MTA19</f>
        <v>0</v>
      </c>
      <c r="MTK16" s="13">
        <f>'Orçamento Sintético'!MTB19</f>
        <v>0</v>
      </c>
      <c r="MTL16" s="29">
        <f t="shared" ref="MTL16" si="2123">MTL17</f>
        <v>168</v>
      </c>
      <c r="MTM16" s="11" t="s">
        <v>257</v>
      </c>
      <c r="MTN16" s="12">
        <f>'Orçamento Sintético'!MTE19</f>
        <v>0</v>
      </c>
      <c r="MTO16" s="13">
        <f>'Orçamento Sintético'!MTF19</f>
        <v>0</v>
      </c>
      <c r="MTP16" s="29">
        <f t="shared" ref="MTP16" si="2124">MTP17</f>
        <v>168</v>
      </c>
      <c r="MTQ16" s="11" t="s">
        <v>257</v>
      </c>
      <c r="MTR16" s="12">
        <f>'Orçamento Sintético'!MTI19</f>
        <v>0</v>
      </c>
      <c r="MTS16" s="13">
        <f>'Orçamento Sintético'!MTJ19</f>
        <v>0</v>
      </c>
      <c r="MTT16" s="29">
        <f t="shared" ref="MTT16" si="2125">MTT17</f>
        <v>168</v>
      </c>
      <c r="MTU16" s="11" t="s">
        <v>257</v>
      </c>
      <c r="MTV16" s="12">
        <f>'Orçamento Sintético'!MTM19</f>
        <v>0</v>
      </c>
      <c r="MTW16" s="13">
        <f>'Orçamento Sintético'!MTN19</f>
        <v>0</v>
      </c>
      <c r="MTX16" s="29">
        <f t="shared" ref="MTX16" si="2126">MTX17</f>
        <v>168</v>
      </c>
      <c r="MTY16" s="11" t="s">
        <v>257</v>
      </c>
      <c r="MTZ16" s="12">
        <f>'Orçamento Sintético'!MTQ19</f>
        <v>0</v>
      </c>
      <c r="MUA16" s="13">
        <f>'Orçamento Sintético'!MTR19</f>
        <v>0</v>
      </c>
      <c r="MUB16" s="29">
        <f t="shared" ref="MUB16" si="2127">MUB17</f>
        <v>168</v>
      </c>
      <c r="MUC16" s="11" t="s">
        <v>257</v>
      </c>
      <c r="MUD16" s="12">
        <f>'Orçamento Sintético'!MTU19</f>
        <v>0</v>
      </c>
      <c r="MUE16" s="13">
        <f>'Orçamento Sintético'!MTV19</f>
        <v>0</v>
      </c>
      <c r="MUF16" s="29">
        <f t="shared" ref="MUF16" si="2128">MUF17</f>
        <v>168</v>
      </c>
      <c r="MUG16" s="11" t="s">
        <v>257</v>
      </c>
      <c r="MUH16" s="12">
        <f>'Orçamento Sintético'!MTY19</f>
        <v>0</v>
      </c>
      <c r="MUI16" s="13">
        <f>'Orçamento Sintético'!MTZ19</f>
        <v>0</v>
      </c>
      <c r="MUJ16" s="29">
        <f t="shared" ref="MUJ16" si="2129">MUJ17</f>
        <v>168</v>
      </c>
      <c r="MUK16" s="11" t="s">
        <v>257</v>
      </c>
      <c r="MUL16" s="12">
        <f>'Orçamento Sintético'!MUC19</f>
        <v>0</v>
      </c>
      <c r="MUM16" s="13">
        <f>'Orçamento Sintético'!MUD19</f>
        <v>0</v>
      </c>
      <c r="MUN16" s="29">
        <f t="shared" ref="MUN16" si="2130">MUN17</f>
        <v>168</v>
      </c>
      <c r="MUO16" s="11" t="s">
        <v>257</v>
      </c>
      <c r="MUP16" s="12">
        <f>'Orçamento Sintético'!MUG19</f>
        <v>0</v>
      </c>
      <c r="MUQ16" s="13">
        <f>'Orçamento Sintético'!MUH19</f>
        <v>0</v>
      </c>
      <c r="MUR16" s="29">
        <f t="shared" ref="MUR16" si="2131">MUR17</f>
        <v>168</v>
      </c>
      <c r="MUS16" s="11" t="s">
        <v>257</v>
      </c>
      <c r="MUT16" s="12">
        <f>'Orçamento Sintético'!MUK19</f>
        <v>0</v>
      </c>
      <c r="MUU16" s="13">
        <f>'Orçamento Sintético'!MUL19</f>
        <v>0</v>
      </c>
      <c r="MUV16" s="29">
        <f t="shared" ref="MUV16" si="2132">MUV17</f>
        <v>168</v>
      </c>
      <c r="MUW16" s="11" t="s">
        <v>257</v>
      </c>
      <c r="MUX16" s="12">
        <f>'Orçamento Sintético'!MUO19</f>
        <v>0</v>
      </c>
      <c r="MUY16" s="13">
        <f>'Orçamento Sintético'!MUP19</f>
        <v>0</v>
      </c>
      <c r="MUZ16" s="29">
        <f t="shared" ref="MUZ16" si="2133">MUZ17</f>
        <v>168</v>
      </c>
      <c r="MVA16" s="11" t="s">
        <v>257</v>
      </c>
      <c r="MVB16" s="12">
        <f>'Orçamento Sintético'!MUS19</f>
        <v>0</v>
      </c>
      <c r="MVC16" s="13">
        <f>'Orçamento Sintético'!MUT19</f>
        <v>0</v>
      </c>
      <c r="MVD16" s="29">
        <f t="shared" ref="MVD16" si="2134">MVD17</f>
        <v>168</v>
      </c>
      <c r="MVE16" s="11" t="s">
        <v>257</v>
      </c>
      <c r="MVF16" s="12">
        <f>'Orçamento Sintético'!MUW19</f>
        <v>0</v>
      </c>
      <c r="MVG16" s="13">
        <f>'Orçamento Sintético'!MUX19</f>
        <v>0</v>
      </c>
      <c r="MVH16" s="29">
        <f t="shared" ref="MVH16" si="2135">MVH17</f>
        <v>168</v>
      </c>
      <c r="MVI16" s="11" t="s">
        <v>257</v>
      </c>
      <c r="MVJ16" s="12">
        <f>'Orçamento Sintético'!MVA19</f>
        <v>0</v>
      </c>
      <c r="MVK16" s="13">
        <f>'Orçamento Sintético'!MVB19</f>
        <v>0</v>
      </c>
      <c r="MVL16" s="29">
        <f t="shared" ref="MVL16" si="2136">MVL17</f>
        <v>168</v>
      </c>
      <c r="MVM16" s="11" t="s">
        <v>257</v>
      </c>
      <c r="MVN16" s="12">
        <f>'Orçamento Sintético'!MVE19</f>
        <v>0</v>
      </c>
      <c r="MVO16" s="13">
        <f>'Orçamento Sintético'!MVF19</f>
        <v>0</v>
      </c>
      <c r="MVP16" s="29">
        <f t="shared" ref="MVP16" si="2137">MVP17</f>
        <v>168</v>
      </c>
      <c r="MVQ16" s="11" t="s">
        <v>257</v>
      </c>
      <c r="MVR16" s="12">
        <f>'Orçamento Sintético'!MVI19</f>
        <v>0</v>
      </c>
      <c r="MVS16" s="13">
        <f>'Orçamento Sintético'!MVJ19</f>
        <v>0</v>
      </c>
      <c r="MVT16" s="29">
        <f t="shared" ref="MVT16" si="2138">MVT17</f>
        <v>168</v>
      </c>
      <c r="MVU16" s="11" t="s">
        <v>257</v>
      </c>
      <c r="MVV16" s="12">
        <f>'Orçamento Sintético'!MVM19</f>
        <v>0</v>
      </c>
      <c r="MVW16" s="13">
        <f>'Orçamento Sintético'!MVN19</f>
        <v>0</v>
      </c>
      <c r="MVX16" s="29">
        <f t="shared" ref="MVX16" si="2139">MVX17</f>
        <v>168</v>
      </c>
      <c r="MVY16" s="11" t="s">
        <v>257</v>
      </c>
      <c r="MVZ16" s="12">
        <f>'Orçamento Sintético'!MVQ19</f>
        <v>0</v>
      </c>
      <c r="MWA16" s="13">
        <f>'Orçamento Sintético'!MVR19</f>
        <v>0</v>
      </c>
      <c r="MWB16" s="29">
        <f t="shared" ref="MWB16" si="2140">MWB17</f>
        <v>168</v>
      </c>
      <c r="MWC16" s="11" t="s">
        <v>257</v>
      </c>
      <c r="MWD16" s="12">
        <f>'Orçamento Sintético'!MVU19</f>
        <v>0</v>
      </c>
      <c r="MWE16" s="13">
        <f>'Orçamento Sintético'!MVV19</f>
        <v>0</v>
      </c>
      <c r="MWF16" s="29">
        <f t="shared" ref="MWF16" si="2141">MWF17</f>
        <v>168</v>
      </c>
      <c r="MWG16" s="11" t="s">
        <v>257</v>
      </c>
      <c r="MWH16" s="12">
        <f>'Orçamento Sintético'!MVY19</f>
        <v>0</v>
      </c>
      <c r="MWI16" s="13">
        <f>'Orçamento Sintético'!MVZ19</f>
        <v>0</v>
      </c>
      <c r="MWJ16" s="29">
        <f t="shared" ref="MWJ16" si="2142">MWJ17</f>
        <v>168</v>
      </c>
      <c r="MWK16" s="11" t="s">
        <v>257</v>
      </c>
      <c r="MWL16" s="12">
        <f>'Orçamento Sintético'!MWC19</f>
        <v>0</v>
      </c>
      <c r="MWM16" s="13">
        <f>'Orçamento Sintético'!MWD19</f>
        <v>0</v>
      </c>
      <c r="MWN16" s="29">
        <f t="shared" ref="MWN16" si="2143">MWN17</f>
        <v>168</v>
      </c>
      <c r="MWO16" s="11" t="s">
        <v>257</v>
      </c>
      <c r="MWP16" s="12">
        <f>'Orçamento Sintético'!MWG19</f>
        <v>0</v>
      </c>
      <c r="MWQ16" s="13">
        <f>'Orçamento Sintético'!MWH19</f>
        <v>0</v>
      </c>
      <c r="MWR16" s="29">
        <f t="shared" ref="MWR16" si="2144">MWR17</f>
        <v>168</v>
      </c>
      <c r="MWS16" s="11" t="s">
        <v>257</v>
      </c>
      <c r="MWT16" s="12">
        <f>'Orçamento Sintético'!MWK19</f>
        <v>0</v>
      </c>
      <c r="MWU16" s="13">
        <f>'Orçamento Sintético'!MWL19</f>
        <v>0</v>
      </c>
      <c r="MWV16" s="29">
        <f t="shared" ref="MWV16" si="2145">MWV17</f>
        <v>168</v>
      </c>
      <c r="MWW16" s="11" t="s">
        <v>257</v>
      </c>
      <c r="MWX16" s="12">
        <f>'Orçamento Sintético'!MWO19</f>
        <v>0</v>
      </c>
      <c r="MWY16" s="13">
        <f>'Orçamento Sintético'!MWP19</f>
        <v>0</v>
      </c>
      <c r="MWZ16" s="29">
        <f t="shared" ref="MWZ16" si="2146">MWZ17</f>
        <v>168</v>
      </c>
      <c r="MXA16" s="11" t="s">
        <v>257</v>
      </c>
      <c r="MXB16" s="12">
        <f>'Orçamento Sintético'!MWS19</f>
        <v>0</v>
      </c>
      <c r="MXC16" s="13">
        <f>'Orçamento Sintético'!MWT19</f>
        <v>0</v>
      </c>
      <c r="MXD16" s="29">
        <f t="shared" ref="MXD16" si="2147">MXD17</f>
        <v>168</v>
      </c>
      <c r="MXE16" s="11" t="s">
        <v>257</v>
      </c>
      <c r="MXF16" s="12">
        <f>'Orçamento Sintético'!MWW19</f>
        <v>0</v>
      </c>
      <c r="MXG16" s="13">
        <f>'Orçamento Sintético'!MWX19</f>
        <v>0</v>
      </c>
      <c r="MXH16" s="29">
        <f t="shared" ref="MXH16" si="2148">MXH17</f>
        <v>168</v>
      </c>
      <c r="MXI16" s="11" t="s">
        <v>257</v>
      </c>
      <c r="MXJ16" s="12">
        <f>'Orçamento Sintético'!MXA19</f>
        <v>0</v>
      </c>
      <c r="MXK16" s="13">
        <f>'Orçamento Sintético'!MXB19</f>
        <v>0</v>
      </c>
      <c r="MXL16" s="29">
        <f t="shared" ref="MXL16" si="2149">MXL17</f>
        <v>168</v>
      </c>
      <c r="MXM16" s="11" t="s">
        <v>257</v>
      </c>
      <c r="MXN16" s="12">
        <f>'Orçamento Sintético'!MXE19</f>
        <v>0</v>
      </c>
      <c r="MXO16" s="13">
        <f>'Orçamento Sintético'!MXF19</f>
        <v>0</v>
      </c>
      <c r="MXP16" s="29">
        <f t="shared" ref="MXP16" si="2150">MXP17</f>
        <v>168</v>
      </c>
      <c r="MXQ16" s="11" t="s">
        <v>257</v>
      </c>
      <c r="MXR16" s="12">
        <f>'Orçamento Sintético'!MXI19</f>
        <v>0</v>
      </c>
      <c r="MXS16" s="13">
        <f>'Orçamento Sintético'!MXJ19</f>
        <v>0</v>
      </c>
      <c r="MXT16" s="29">
        <f t="shared" ref="MXT16" si="2151">MXT17</f>
        <v>168</v>
      </c>
      <c r="MXU16" s="11" t="s">
        <v>257</v>
      </c>
      <c r="MXV16" s="12">
        <f>'Orçamento Sintético'!MXM19</f>
        <v>0</v>
      </c>
      <c r="MXW16" s="13">
        <f>'Orçamento Sintético'!MXN19</f>
        <v>0</v>
      </c>
      <c r="MXX16" s="29">
        <f t="shared" ref="MXX16" si="2152">MXX17</f>
        <v>168</v>
      </c>
      <c r="MXY16" s="11" t="s">
        <v>257</v>
      </c>
      <c r="MXZ16" s="12">
        <f>'Orçamento Sintético'!MXQ19</f>
        <v>0</v>
      </c>
      <c r="MYA16" s="13">
        <f>'Orçamento Sintético'!MXR19</f>
        <v>0</v>
      </c>
      <c r="MYB16" s="29">
        <f t="shared" ref="MYB16" si="2153">MYB17</f>
        <v>168</v>
      </c>
      <c r="MYC16" s="11" t="s">
        <v>257</v>
      </c>
      <c r="MYD16" s="12">
        <f>'Orçamento Sintético'!MXU19</f>
        <v>0</v>
      </c>
      <c r="MYE16" s="13">
        <f>'Orçamento Sintético'!MXV19</f>
        <v>0</v>
      </c>
      <c r="MYF16" s="29">
        <f t="shared" ref="MYF16" si="2154">MYF17</f>
        <v>168</v>
      </c>
      <c r="MYG16" s="11" t="s">
        <v>257</v>
      </c>
      <c r="MYH16" s="12">
        <f>'Orçamento Sintético'!MXY19</f>
        <v>0</v>
      </c>
      <c r="MYI16" s="13">
        <f>'Orçamento Sintético'!MXZ19</f>
        <v>0</v>
      </c>
      <c r="MYJ16" s="29">
        <f t="shared" ref="MYJ16" si="2155">MYJ17</f>
        <v>168</v>
      </c>
      <c r="MYK16" s="11" t="s">
        <v>257</v>
      </c>
      <c r="MYL16" s="12">
        <f>'Orçamento Sintético'!MYC19</f>
        <v>0</v>
      </c>
      <c r="MYM16" s="13">
        <f>'Orçamento Sintético'!MYD19</f>
        <v>0</v>
      </c>
      <c r="MYN16" s="29">
        <f t="shared" ref="MYN16" si="2156">MYN17</f>
        <v>168</v>
      </c>
      <c r="MYO16" s="11" t="s">
        <v>257</v>
      </c>
      <c r="MYP16" s="12">
        <f>'Orçamento Sintético'!MYG19</f>
        <v>0</v>
      </c>
      <c r="MYQ16" s="13">
        <f>'Orçamento Sintético'!MYH19</f>
        <v>0</v>
      </c>
      <c r="MYR16" s="29">
        <f t="shared" ref="MYR16" si="2157">MYR17</f>
        <v>168</v>
      </c>
      <c r="MYS16" s="11" t="s">
        <v>257</v>
      </c>
      <c r="MYT16" s="12">
        <f>'Orçamento Sintético'!MYK19</f>
        <v>0</v>
      </c>
      <c r="MYU16" s="13">
        <f>'Orçamento Sintético'!MYL19</f>
        <v>0</v>
      </c>
      <c r="MYV16" s="29">
        <f t="shared" ref="MYV16" si="2158">MYV17</f>
        <v>168</v>
      </c>
      <c r="MYW16" s="11" t="s">
        <v>257</v>
      </c>
      <c r="MYX16" s="12">
        <f>'Orçamento Sintético'!MYO19</f>
        <v>0</v>
      </c>
      <c r="MYY16" s="13">
        <f>'Orçamento Sintético'!MYP19</f>
        <v>0</v>
      </c>
      <c r="MYZ16" s="29">
        <f t="shared" ref="MYZ16" si="2159">MYZ17</f>
        <v>168</v>
      </c>
      <c r="MZA16" s="11" t="s">
        <v>257</v>
      </c>
      <c r="MZB16" s="12">
        <f>'Orçamento Sintético'!MYS19</f>
        <v>0</v>
      </c>
      <c r="MZC16" s="13">
        <f>'Orçamento Sintético'!MYT19</f>
        <v>0</v>
      </c>
      <c r="MZD16" s="29">
        <f t="shared" ref="MZD16" si="2160">MZD17</f>
        <v>168</v>
      </c>
      <c r="MZE16" s="11" t="s">
        <v>257</v>
      </c>
      <c r="MZF16" s="12">
        <f>'Orçamento Sintético'!MYW19</f>
        <v>0</v>
      </c>
      <c r="MZG16" s="13">
        <f>'Orçamento Sintético'!MYX19</f>
        <v>0</v>
      </c>
      <c r="MZH16" s="29">
        <f t="shared" ref="MZH16" si="2161">MZH17</f>
        <v>168</v>
      </c>
      <c r="MZI16" s="11" t="s">
        <v>257</v>
      </c>
      <c r="MZJ16" s="12">
        <f>'Orçamento Sintético'!MZA19</f>
        <v>0</v>
      </c>
      <c r="MZK16" s="13">
        <f>'Orçamento Sintético'!MZB19</f>
        <v>0</v>
      </c>
      <c r="MZL16" s="29">
        <f t="shared" ref="MZL16" si="2162">MZL17</f>
        <v>168</v>
      </c>
      <c r="MZM16" s="11" t="s">
        <v>257</v>
      </c>
      <c r="MZN16" s="12">
        <f>'Orçamento Sintético'!MZE19</f>
        <v>0</v>
      </c>
      <c r="MZO16" s="13">
        <f>'Orçamento Sintético'!MZF19</f>
        <v>0</v>
      </c>
      <c r="MZP16" s="29">
        <f t="shared" ref="MZP16" si="2163">MZP17</f>
        <v>168</v>
      </c>
      <c r="MZQ16" s="11" t="s">
        <v>257</v>
      </c>
      <c r="MZR16" s="12">
        <f>'Orçamento Sintético'!MZI19</f>
        <v>0</v>
      </c>
      <c r="MZS16" s="13">
        <f>'Orçamento Sintético'!MZJ19</f>
        <v>0</v>
      </c>
      <c r="MZT16" s="29">
        <f t="shared" ref="MZT16" si="2164">MZT17</f>
        <v>168</v>
      </c>
      <c r="MZU16" s="11" t="s">
        <v>257</v>
      </c>
      <c r="MZV16" s="12">
        <f>'Orçamento Sintético'!MZM19</f>
        <v>0</v>
      </c>
      <c r="MZW16" s="13">
        <f>'Orçamento Sintético'!MZN19</f>
        <v>0</v>
      </c>
      <c r="MZX16" s="29">
        <f t="shared" ref="MZX16" si="2165">MZX17</f>
        <v>168</v>
      </c>
      <c r="MZY16" s="11" t="s">
        <v>257</v>
      </c>
      <c r="MZZ16" s="12">
        <f>'Orçamento Sintético'!MZQ19</f>
        <v>0</v>
      </c>
      <c r="NAA16" s="13">
        <f>'Orçamento Sintético'!MZR19</f>
        <v>0</v>
      </c>
      <c r="NAB16" s="29">
        <f t="shared" ref="NAB16" si="2166">NAB17</f>
        <v>168</v>
      </c>
      <c r="NAC16" s="11" t="s">
        <v>257</v>
      </c>
      <c r="NAD16" s="12">
        <f>'Orçamento Sintético'!MZU19</f>
        <v>0</v>
      </c>
      <c r="NAE16" s="13">
        <f>'Orçamento Sintético'!MZV19</f>
        <v>0</v>
      </c>
      <c r="NAF16" s="29">
        <f t="shared" ref="NAF16" si="2167">NAF17</f>
        <v>168</v>
      </c>
      <c r="NAG16" s="11" t="s">
        <v>257</v>
      </c>
      <c r="NAH16" s="12">
        <f>'Orçamento Sintético'!MZY19</f>
        <v>0</v>
      </c>
      <c r="NAI16" s="13">
        <f>'Orçamento Sintético'!MZZ19</f>
        <v>0</v>
      </c>
      <c r="NAJ16" s="29">
        <f t="shared" ref="NAJ16" si="2168">NAJ17</f>
        <v>168</v>
      </c>
      <c r="NAK16" s="11" t="s">
        <v>257</v>
      </c>
      <c r="NAL16" s="12">
        <f>'Orçamento Sintético'!NAC19</f>
        <v>0</v>
      </c>
      <c r="NAM16" s="13">
        <f>'Orçamento Sintético'!NAD19</f>
        <v>0</v>
      </c>
      <c r="NAN16" s="29">
        <f t="shared" ref="NAN16" si="2169">NAN17</f>
        <v>168</v>
      </c>
      <c r="NAO16" s="11" t="s">
        <v>257</v>
      </c>
      <c r="NAP16" s="12">
        <f>'Orçamento Sintético'!NAG19</f>
        <v>0</v>
      </c>
      <c r="NAQ16" s="13">
        <f>'Orçamento Sintético'!NAH19</f>
        <v>0</v>
      </c>
      <c r="NAR16" s="29">
        <f t="shared" ref="NAR16" si="2170">NAR17</f>
        <v>168</v>
      </c>
      <c r="NAS16" s="11" t="s">
        <v>257</v>
      </c>
      <c r="NAT16" s="12">
        <f>'Orçamento Sintético'!NAK19</f>
        <v>0</v>
      </c>
      <c r="NAU16" s="13">
        <f>'Orçamento Sintético'!NAL19</f>
        <v>0</v>
      </c>
      <c r="NAV16" s="29">
        <f t="shared" ref="NAV16" si="2171">NAV17</f>
        <v>168</v>
      </c>
      <c r="NAW16" s="11" t="s">
        <v>257</v>
      </c>
      <c r="NAX16" s="12">
        <f>'Orçamento Sintético'!NAO19</f>
        <v>0</v>
      </c>
      <c r="NAY16" s="13">
        <f>'Orçamento Sintético'!NAP19</f>
        <v>0</v>
      </c>
      <c r="NAZ16" s="29">
        <f t="shared" ref="NAZ16" si="2172">NAZ17</f>
        <v>168</v>
      </c>
      <c r="NBA16" s="11" t="s">
        <v>257</v>
      </c>
      <c r="NBB16" s="12">
        <f>'Orçamento Sintético'!NAS19</f>
        <v>0</v>
      </c>
      <c r="NBC16" s="13">
        <f>'Orçamento Sintético'!NAT19</f>
        <v>0</v>
      </c>
      <c r="NBD16" s="29">
        <f t="shared" ref="NBD16" si="2173">NBD17</f>
        <v>168</v>
      </c>
      <c r="NBE16" s="11" t="s">
        <v>257</v>
      </c>
      <c r="NBF16" s="12">
        <f>'Orçamento Sintético'!NAW19</f>
        <v>0</v>
      </c>
      <c r="NBG16" s="13">
        <f>'Orçamento Sintético'!NAX19</f>
        <v>0</v>
      </c>
      <c r="NBH16" s="29">
        <f t="shared" ref="NBH16" si="2174">NBH17</f>
        <v>168</v>
      </c>
      <c r="NBI16" s="11" t="s">
        <v>257</v>
      </c>
      <c r="NBJ16" s="12">
        <f>'Orçamento Sintético'!NBA19</f>
        <v>0</v>
      </c>
      <c r="NBK16" s="13">
        <f>'Orçamento Sintético'!NBB19</f>
        <v>0</v>
      </c>
      <c r="NBL16" s="29">
        <f t="shared" ref="NBL16" si="2175">NBL17</f>
        <v>168</v>
      </c>
      <c r="NBM16" s="11" t="s">
        <v>257</v>
      </c>
      <c r="NBN16" s="12">
        <f>'Orçamento Sintético'!NBE19</f>
        <v>0</v>
      </c>
      <c r="NBO16" s="13">
        <f>'Orçamento Sintético'!NBF19</f>
        <v>0</v>
      </c>
      <c r="NBP16" s="29">
        <f t="shared" ref="NBP16" si="2176">NBP17</f>
        <v>168</v>
      </c>
      <c r="NBQ16" s="11" t="s">
        <v>257</v>
      </c>
      <c r="NBR16" s="12">
        <f>'Orçamento Sintético'!NBI19</f>
        <v>0</v>
      </c>
      <c r="NBS16" s="13">
        <f>'Orçamento Sintético'!NBJ19</f>
        <v>0</v>
      </c>
      <c r="NBT16" s="29">
        <f t="shared" ref="NBT16" si="2177">NBT17</f>
        <v>168</v>
      </c>
      <c r="NBU16" s="11" t="s">
        <v>257</v>
      </c>
      <c r="NBV16" s="12">
        <f>'Orçamento Sintético'!NBM19</f>
        <v>0</v>
      </c>
      <c r="NBW16" s="13">
        <f>'Orçamento Sintético'!NBN19</f>
        <v>0</v>
      </c>
      <c r="NBX16" s="29">
        <f t="shared" ref="NBX16" si="2178">NBX17</f>
        <v>168</v>
      </c>
      <c r="NBY16" s="11" t="s">
        <v>257</v>
      </c>
      <c r="NBZ16" s="12">
        <f>'Orçamento Sintético'!NBQ19</f>
        <v>0</v>
      </c>
      <c r="NCA16" s="13">
        <f>'Orçamento Sintético'!NBR19</f>
        <v>0</v>
      </c>
      <c r="NCB16" s="29">
        <f t="shared" ref="NCB16" si="2179">NCB17</f>
        <v>168</v>
      </c>
      <c r="NCC16" s="11" t="s">
        <v>257</v>
      </c>
      <c r="NCD16" s="12">
        <f>'Orçamento Sintético'!NBU19</f>
        <v>0</v>
      </c>
      <c r="NCE16" s="13">
        <f>'Orçamento Sintético'!NBV19</f>
        <v>0</v>
      </c>
      <c r="NCF16" s="29">
        <f t="shared" ref="NCF16" si="2180">NCF17</f>
        <v>168</v>
      </c>
      <c r="NCG16" s="11" t="s">
        <v>257</v>
      </c>
      <c r="NCH16" s="12">
        <f>'Orçamento Sintético'!NBY19</f>
        <v>0</v>
      </c>
      <c r="NCI16" s="13">
        <f>'Orçamento Sintético'!NBZ19</f>
        <v>0</v>
      </c>
      <c r="NCJ16" s="29">
        <f t="shared" ref="NCJ16" si="2181">NCJ17</f>
        <v>168</v>
      </c>
      <c r="NCK16" s="11" t="s">
        <v>257</v>
      </c>
      <c r="NCL16" s="12">
        <f>'Orçamento Sintético'!NCC19</f>
        <v>0</v>
      </c>
      <c r="NCM16" s="13">
        <f>'Orçamento Sintético'!NCD19</f>
        <v>0</v>
      </c>
      <c r="NCN16" s="29">
        <f t="shared" ref="NCN16" si="2182">NCN17</f>
        <v>168</v>
      </c>
      <c r="NCO16" s="11" t="s">
        <v>257</v>
      </c>
      <c r="NCP16" s="12">
        <f>'Orçamento Sintético'!NCG19</f>
        <v>0</v>
      </c>
      <c r="NCQ16" s="13">
        <f>'Orçamento Sintético'!NCH19</f>
        <v>0</v>
      </c>
      <c r="NCR16" s="29">
        <f t="shared" ref="NCR16" si="2183">NCR17</f>
        <v>168</v>
      </c>
      <c r="NCS16" s="11" t="s">
        <v>257</v>
      </c>
      <c r="NCT16" s="12">
        <f>'Orçamento Sintético'!NCK19</f>
        <v>0</v>
      </c>
      <c r="NCU16" s="13">
        <f>'Orçamento Sintético'!NCL19</f>
        <v>0</v>
      </c>
      <c r="NCV16" s="29">
        <f t="shared" ref="NCV16" si="2184">NCV17</f>
        <v>168</v>
      </c>
      <c r="NCW16" s="11" t="s">
        <v>257</v>
      </c>
      <c r="NCX16" s="12">
        <f>'Orçamento Sintético'!NCO19</f>
        <v>0</v>
      </c>
      <c r="NCY16" s="13">
        <f>'Orçamento Sintético'!NCP19</f>
        <v>0</v>
      </c>
      <c r="NCZ16" s="29">
        <f t="shared" ref="NCZ16" si="2185">NCZ17</f>
        <v>168</v>
      </c>
      <c r="NDA16" s="11" t="s">
        <v>257</v>
      </c>
      <c r="NDB16" s="12">
        <f>'Orçamento Sintético'!NCS19</f>
        <v>0</v>
      </c>
      <c r="NDC16" s="13">
        <f>'Orçamento Sintético'!NCT19</f>
        <v>0</v>
      </c>
      <c r="NDD16" s="29">
        <f t="shared" ref="NDD16" si="2186">NDD17</f>
        <v>168</v>
      </c>
      <c r="NDE16" s="11" t="s">
        <v>257</v>
      </c>
      <c r="NDF16" s="12">
        <f>'Orçamento Sintético'!NCW19</f>
        <v>0</v>
      </c>
      <c r="NDG16" s="13">
        <f>'Orçamento Sintético'!NCX19</f>
        <v>0</v>
      </c>
      <c r="NDH16" s="29">
        <f t="shared" ref="NDH16" si="2187">NDH17</f>
        <v>168</v>
      </c>
      <c r="NDI16" s="11" t="s">
        <v>257</v>
      </c>
      <c r="NDJ16" s="12">
        <f>'Orçamento Sintético'!NDA19</f>
        <v>0</v>
      </c>
      <c r="NDK16" s="13">
        <f>'Orçamento Sintético'!NDB19</f>
        <v>0</v>
      </c>
      <c r="NDL16" s="29">
        <f t="shared" ref="NDL16" si="2188">NDL17</f>
        <v>168</v>
      </c>
      <c r="NDM16" s="11" t="s">
        <v>257</v>
      </c>
      <c r="NDN16" s="12">
        <f>'Orçamento Sintético'!NDE19</f>
        <v>0</v>
      </c>
      <c r="NDO16" s="13">
        <f>'Orçamento Sintético'!NDF19</f>
        <v>0</v>
      </c>
      <c r="NDP16" s="29">
        <f t="shared" ref="NDP16" si="2189">NDP17</f>
        <v>168</v>
      </c>
      <c r="NDQ16" s="11" t="s">
        <v>257</v>
      </c>
      <c r="NDR16" s="12">
        <f>'Orçamento Sintético'!NDI19</f>
        <v>0</v>
      </c>
      <c r="NDS16" s="13">
        <f>'Orçamento Sintético'!NDJ19</f>
        <v>0</v>
      </c>
      <c r="NDT16" s="29">
        <f t="shared" ref="NDT16" si="2190">NDT17</f>
        <v>168</v>
      </c>
      <c r="NDU16" s="11" t="s">
        <v>257</v>
      </c>
      <c r="NDV16" s="12">
        <f>'Orçamento Sintético'!NDM19</f>
        <v>0</v>
      </c>
      <c r="NDW16" s="13">
        <f>'Orçamento Sintético'!NDN19</f>
        <v>0</v>
      </c>
      <c r="NDX16" s="29">
        <f t="shared" ref="NDX16" si="2191">NDX17</f>
        <v>168</v>
      </c>
      <c r="NDY16" s="11" t="s">
        <v>257</v>
      </c>
      <c r="NDZ16" s="12">
        <f>'Orçamento Sintético'!NDQ19</f>
        <v>0</v>
      </c>
      <c r="NEA16" s="13">
        <f>'Orçamento Sintético'!NDR19</f>
        <v>0</v>
      </c>
      <c r="NEB16" s="29">
        <f t="shared" ref="NEB16" si="2192">NEB17</f>
        <v>168</v>
      </c>
      <c r="NEC16" s="11" t="s">
        <v>257</v>
      </c>
      <c r="NED16" s="12">
        <f>'Orçamento Sintético'!NDU19</f>
        <v>0</v>
      </c>
      <c r="NEE16" s="13">
        <f>'Orçamento Sintético'!NDV19</f>
        <v>0</v>
      </c>
      <c r="NEF16" s="29">
        <f t="shared" ref="NEF16" si="2193">NEF17</f>
        <v>168</v>
      </c>
      <c r="NEG16" s="11" t="s">
        <v>257</v>
      </c>
      <c r="NEH16" s="12">
        <f>'Orçamento Sintético'!NDY19</f>
        <v>0</v>
      </c>
      <c r="NEI16" s="13">
        <f>'Orçamento Sintético'!NDZ19</f>
        <v>0</v>
      </c>
      <c r="NEJ16" s="29">
        <f t="shared" ref="NEJ16" si="2194">NEJ17</f>
        <v>168</v>
      </c>
      <c r="NEK16" s="11" t="s">
        <v>257</v>
      </c>
      <c r="NEL16" s="12">
        <f>'Orçamento Sintético'!NEC19</f>
        <v>0</v>
      </c>
      <c r="NEM16" s="13">
        <f>'Orçamento Sintético'!NED19</f>
        <v>0</v>
      </c>
      <c r="NEN16" s="29">
        <f t="shared" ref="NEN16" si="2195">NEN17</f>
        <v>168</v>
      </c>
      <c r="NEO16" s="11" t="s">
        <v>257</v>
      </c>
      <c r="NEP16" s="12">
        <f>'Orçamento Sintético'!NEG19</f>
        <v>0</v>
      </c>
      <c r="NEQ16" s="13">
        <f>'Orçamento Sintético'!NEH19</f>
        <v>0</v>
      </c>
      <c r="NER16" s="29">
        <f t="shared" ref="NER16" si="2196">NER17</f>
        <v>168</v>
      </c>
      <c r="NES16" s="11" t="s">
        <v>257</v>
      </c>
      <c r="NET16" s="12">
        <f>'Orçamento Sintético'!NEK19</f>
        <v>0</v>
      </c>
      <c r="NEU16" s="13">
        <f>'Orçamento Sintético'!NEL19</f>
        <v>0</v>
      </c>
      <c r="NEV16" s="29">
        <f t="shared" ref="NEV16" si="2197">NEV17</f>
        <v>168</v>
      </c>
      <c r="NEW16" s="11" t="s">
        <v>257</v>
      </c>
      <c r="NEX16" s="12">
        <f>'Orçamento Sintético'!NEO19</f>
        <v>0</v>
      </c>
      <c r="NEY16" s="13">
        <f>'Orçamento Sintético'!NEP19</f>
        <v>0</v>
      </c>
      <c r="NEZ16" s="29">
        <f t="shared" ref="NEZ16" si="2198">NEZ17</f>
        <v>168</v>
      </c>
      <c r="NFA16" s="11" t="s">
        <v>257</v>
      </c>
      <c r="NFB16" s="12">
        <f>'Orçamento Sintético'!NES19</f>
        <v>0</v>
      </c>
      <c r="NFC16" s="13">
        <f>'Orçamento Sintético'!NET19</f>
        <v>0</v>
      </c>
      <c r="NFD16" s="29">
        <f t="shared" ref="NFD16" si="2199">NFD17</f>
        <v>168</v>
      </c>
      <c r="NFE16" s="11" t="s">
        <v>257</v>
      </c>
      <c r="NFF16" s="12">
        <f>'Orçamento Sintético'!NEW19</f>
        <v>0</v>
      </c>
      <c r="NFG16" s="13">
        <f>'Orçamento Sintético'!NEX19</f>
        <v>0</v>
      </c>
      <c r="NFH16" s="29">
        <f t="shared" ref="NFH16" si="2200">NFH17</f>
        <v>168</v>
      </c>
      <c r="NFI16" s="11" t="s">
        <v>257</v>
      </c>
      <c r="NFJ16" s="12">
        <f>'Orçamento Sintético'!NFA19</f>
        <v>0</v>
      </c>
      <c r="NFK16" s="13">
        <f>'Orçamento Sintético'!NFB19</f>
        <v>0</v>
      </c>
      <c r="NFL16" s="29">
        <f t="shared" ref="NFL16" si="2201">NFL17</f>
        <v>168</v>
      </c>
      <c r="NFM16" s="11" t="s">
        <v>257</v>
      </c>
      <c r="NFN16" s="12">
        <f>'Orçamento Sintético'!NFE19</f>
        <v>0</v>
      </c>
      <c r="NFO16" s="13">
        <f>'Orçamento Sintético'!NFF19</f>
        <v>0</v>
      </c>
      <c r="NFP16" s="29">
        <f t="shared" ref="NFP16" si="2202">NFP17</f>
        <v>168</v>
      </c>
      <c r="NFQ16" s="11" t="s">
        <v>257</v>
      </c>
      <c r="NFR16" s="12">
        <f>'Orçamento Sintético'!NFI19</f>
        <v>0</v>
      </c>
      <c r="NFS16" s="13">
        <f>'Orçamento Sintético'!NFJ19</f>
        <v>0</v>
      </c>
      <c r="NFT16" s="29">
        <f t="shared" ref="NFT16" si="2203">NFT17</f>
        <v>168</v>
      </c>
      <c r="NFU16" s="11" t="s">
        <v>257</v>
      </c>
      <c r="NFV16" s="12">
        <f>'Orçamento Sintético'!NFM19</f>
        <v>0</v>
      </c>
      <c r="NFW16" s="13">
        <f>'Orçamento Sintético'!NFN19</f>
        <v>0</v>
      </c>
      <c r="NFX16" s="29">
        <f t="shared" ref="NFX16" si="2204">NFX17</f>
        <v>168</v>
      </c>
      <c r="NFY16" s="11" t="s">
        <v>257</v>
      </c>
      <c r="NFZ16" s="12">
        <f>'Orçamento Sintético'!NFQ19</f>
        <v>0</v>
      </c>
      <c r="NGA16" s="13">
        <f>'Orçamento Sintético'!NFR19</f>
        <v>0</v>
      </c>
      <c r="NGB16" s="29">
        <f t="shared" ref="NGB16" si="2205">NGB17</f>
        <v>168</v>
      </c>
      <c r="NGC16" s="11" t="s">
        <v>257</v>
      </c>
      <c r="NGD16" s="12">
        <f>'Orçamento Sintético'!NFU19</f>
        <v>0</v>
      </c>
      <c r="NGE16" s="13">
        <f>'Orçamento Sintético'!NFV19</f>
        <v>0</v>
      </c>
      <c r="NGF16" s="29">
        <f t="shared" ref="NGF16" si="2206">NGF17</f>
        <v>168</v>
      </c>
      <c r="NGG16" s="11" t="s">
        <v>257</v>
      </c>
      <c r="NGH16" s="12">
        <f>'Orçamento Sintético'!NFY19</f>
        <v>0</v>
      </c>
      <c r="NGI16" s="13">
        <f>'Orçamento Sintético'!NFZ19</f>
        <v>0</v>
      </c>
      <c r="NGJ16" s="29">
        <f t="shared" ref="NGJ16" si="2207">NGJ17</f>
        <v>168</v>
      </c>
      <c r="NGK16" s="11" t="s">
        <v>257</v>
      </c>
      <c r="NGL16" s="12">
        <f>'Orçamento Sintético'!NGC19</f>
        <v>0</v>
      </c>
      <c r="NGM16" s="13">
        <f>'Orçamento Sintético'!NGD19</f>
        <v>0</v>
      </c>
      <c r="NGN16" s="29">
        <f t="shared" ref="NGN16" si="2208">NGN17</f>
        <v>168</v>
      </c>
      <c r="NGO16" s="11" t="s">
        <v>257</v>
      </c>
      <c r="NGP16" s="12">
        <f>'Orçamento Sintético'!NGG19</f>
        <v>0</v>
      </c>
      <c r="NGQ16" s="13">
        <f>'Orçamento Sintético'!NGH19</f>
        <v>0</v>
      </c>
      <c r="NGR16" s="29">
        <f t="shared" ref="NGR16" si="2209">NGR17</f>
        <v>168</v>
      </c>
      <c r="NGS16" s="11" t="s">
        <v>257</v>
      </c>
      <c r="NGT16" s="12">
        <f>'Orçamento Sintético'!NGK19</f>
        <v>0</v>
      </c>
      <c r="NGU16" s="13">
        <f>'Orçamento Sintético'!NGL19</f>
        <v>0</v>
      </c>
      <c r="NGV16" s="29">
        <f t="shared" ref="NGV16" si="2210">NGV17</f>
        <v>168</v>
      </c>
      <c r="NGW16" s="11" t="s">
        <v>257</v>
      </c>
      <c r="NGX16" s="12">
        <f>'Orçamento Sintético'!NGO19</f>
        <v>0</v>
      </c>
      <c r="NGY16" s="13">
        <f>'Orçamento Sintético'!NGP19</f>
        <v>0</v>
      </c>
      <c r="NGZ16" s="29">
        <f t="shared" ref="NGZ16" si="2211">NGZ17</f>
        <v>168</v>
      </c>
      <c r="NHA16" s="11" t="s">
        <v>257</v>
      </c>
      <c r="NHB16" s="12">
        <f>'Orçamento Sintético'!NGS19</f>
        <v>0</v>
      </c>
      <c r="NHC16" s="13">
        <f>'Orçamento Sintético'!NGT19</f>
        <v>0</v>
      </c>
      <c r="NHD16" s="29">
        <f t="shared" ref="NHD16" si="2212">NHD17</f>
        <v>168</v>
      </c>
      <c r="NHE16" s="11" t="s">
        <v>257</v>
      </c>
      <c r="NHF16" s="12">
        <f>'Orçamento Sintético'!NGW19</f>
        <v>0</v>
      </c>
      <c r="NHG16" s="13">
        <f>'Orçamento Sintético'!NGX19</f>
        <v>0</v>
      </c>
      <c r="NHH16" s="29">
        <f t="shared" ref="NHH16" si="2213">NHH17</f>
        <v>168</v>
      </c>
      <c r="NHI16" s="11" t="s">
        <v>257</v>
      </c>
      <c r="NHJ16" s="12">
        <f>'Orçamento Sintético'!NHA19</f>
        <v>0</v>
      </c>
      <c r="NHK16" s="13">
        <f>'Orçamento Sintético'!NHB19</f>
        <v>0</v>
      </c>
      <c r="NHL16" s="29">
        <f t="shared" ref="NHL16" si="2214">NHL17</f>
        <v>168</v>
      </c>
      <c r="NHM16" s="11" t="s">
        <v>257</v>
      </c>
      <c r="NHN16" s="12">
        <f>'Orçamento Sintético'!NHE19</f>
        <v>0</v>
      </c>
      <c r="NHO16" s="13">
        <f>'Orçamento Sintético'!NHF19</f>
        <v>0</v>
      </c>
      <c r="NHP16" s="29">
        <f t="shared" ref="NHP16" si="2215">NHP17</f>
        <v>168</v>
      </c>
      <c r="NHQ16" s="11" t="s">
        <v>257</v>
      </c>
      <c r="NHR16" s="12">
        <f>'Orçamento Sintético'!NHI19</f>
        <v>0</v>
      </c>
      <c r="NHS16" s="13">
        <f>'Orçamento Sintético'!NHJ19</f>
        <v>0</v>
      </c>
      <c r="NHT16" s="29">
        <f t="shared" ref="NHT16" si="2216">NHT17</f>
        <v>168</v>
      </c>
      <c r="NHU16" s="11" t="s">
        <v>257</v>
      </c>
      <c r="NHV16" s="12">
        <f>'Orçamento Sintético'!NHM19</f>
        <v>0</v>
      </c>
      <c r="NHW16" s="13">
        <f>'Orçamento Sintético'!NHN19</f>
        <v>0</v>
      </c>
      <c r="NHX16" s="29">
        <f t="shared" ref="NHX16" si="2217">NHX17</f>
        <v>168</v>
      </c>
      <c r="NHY16" s="11" t="s">
        <v>257</v>
      </c>
      <c r="NHZ16" s="12">
        <f>'Orçamento Sintético'!NHQ19</f>
        <v>0</v>
      </c>
      <c r="NIA16" s="13">
        <f>'Orçamento Sintético'!NHR19</f>
        <v>0</v>
      </c>
      <c r="NIB16" s="29">
        <f t="shared" ref="NIB16" si="2218">NIB17</f>
        <v>168</v>
      </c>
      <c r="NIC16" s="11" t="s">
        <v>257</v>
      </c>
      <c r="NID16" s="12">
        <f>'Orçamento Sintético'!NHU19</f>
        <v>0</v>
      </c>
      <c r="NIE16" s="13">
        <f>'Orçamento Sintético'!NHV19</f>
        <v>0</v>
      </c>
      <c r="NIF16" s="29">
        <f t="shared" ref="NIF16" si="2219">NIF17</f>
        <v>168</v>
      </c>
      <c r="NIG16" s="11" t="s">
        <v>257</v>
      </c>
      <c r="NIH16" s="12">
        <f>'Orçamento Sintético'!NHY19</f>
        <v>0</v>
      </c>
      <c r="NII16" s="13">
        <f>'Orçamento Sintético'!NHZ19</f>
        <v>0</v>
      </c>
      <c r="NIJ16" s="29">
        <f t="shared" ref="NIJ16" si="2220">NIJ17</f>
        <v>168</v>
      </c>
      <c r="NIK16" s="11" t="s">
        <v>257</v>
      </c>
      <c r="NIL16" s="12">
        <f>'Orçamento Sintético'!NIC19</f>
        <v>0</v>
      </c>
      <c r="NIM16" s="13">
        <f>'Orçamento Sintético'!NID19</f>
        <v>0</v>
      </c>
      <c r="NIN16" s="29">
        <f t="shared" ref="NIN16" si="2221">NIN17</f>
        <v>168</v>
      </c>
      <c r="NIO16" s="11" t="s">
        <v>257</v>
      </c>
      <c r="NIP16" s="12">
        <f>'Orçamento Sintético'!NIG19</f>
        <v>0</v>
      </c>
      <c r="NIQ16" s="13">
        <f>'Orçamento Sintético'!NIH19</f>
        <v>0</v>
      </c>
      <c r="NIR16" s="29">
        <f t="shared" ref="NIR16" si="2222">NIR17</f>
        <v>168</v>
      </c>
      <c r="NIS16" s="11" t="s">
        <v>257</v>
      </c>
      <c r="NIT16" s="12">
        <f>'Orçamento Sintético'!NIK19</f>
        <v>0</v>
      </c>
      <c r="NIU16" s="13">
        <f>'Orçamento Sintético'!NIL19</f>
        <v>0</v>
      </c>
      <c r="NIV16" s="29">
        <f t="shared" ref="NIV16" si="2223">NIV17</f>
        <v>168</v>
      </c>
      <c r="NIW16" s="11" t="s">
        <v>257</v>
      </c>
      <c r="NIX16" s="12">
        <f>'Orçamento Sintético'!NIO19</f>
        <v>0</v>
      </c>
      <c r="NIY16" s="13">
        <f>'Orçamento Sintético'!NIP19</f>
        <v>0</v>
      </c>
      <c r="NIZ16" s="29">
        <f t="shared" ref="NIZ16" si="2224">NIZ17</f>
        <v>168</v>
      </c>
      <c r="NJA16" s="11" t="s">
        <v>257</v>
      </c>
      <c r="NJB16" s="12">
        <f>'Orçamento Sintético'!NIS19</f>
        <v>0</v>
      </c>
      <c r="NJC16" s="13">
        <f>'Orçamento Sintético'!NIT19</f>
        <v>0</v>
      </c>
      <c r="NJD16" s="29">
        <f t="shared" ref="NJD16" si="2225">NJD17</f>
        <v>168</v>
      </c>
      <c r="NJE16" s="11" t="s">
        <v>257</v>
      </c>
      <c r="NJF16" s="12">
        <f>'Orçamento Sintético'!NIW19</f>
        <v>0</v>
      </c>
      <c r="NJG16" s="13">
        <f>'Orçamento Sintético'!NIX19</f>
        <v>0</v>
      </c>
      <c r="NJH16" s="29">
        <f t="shared" ref="NJH16" si="2226">NJH17</f>
        <v>168</v>
      </c>
      <c r="NJI16" s="11" t="s">
        <v>257</v>
      </c>
      <c r="NJJ16" s="12">
        <f>'Orçamento Sintético'!NJA19</f>
        <v>0</v>
      </c>
      <c r="NJK16" s="13">
        <f>'Orçamento Sintético'!NJB19</f>
        <v>0</v>
      </c>
      <c r="NJL16" s="29">
        <f t="shared" ref="NJL16" si="2227">NJL17</f>
        <v>168</v>
      </c>
      <c r="NJM16" s="11" t="s">
        <v>257</v>
      </c>
      <c r="NJN16" s="12">
        <f>'Orçamento Sintético'!NJE19</f>
        <v>0</v>
      </c>
      <c r="NJO16" s="13">
        <f>'Orçamento Sintético'!NJF19</f>
        <v>0</v>
      </c>
      <c r="NJP16" s="29">
        <f t="shared" ref="NJP16" si="2228">NJP17</f>
        <v>168</v>
      </c>
      <c r="NJQ16" s="11" t="s">
        <v>257</v>
      </c>
      <c r="NJR16" s="12">
        <f>'Orçamento Sintético'!NJI19</f>
        <v>0</v>
      </c>
      <c r="NJS16" s="13">
        <f>'Orçamento Sintético'!NJJ19</f>
        <v>0</v>
      </c>
      <c r="NJT16" s="29">
        <f t="shared" ref="NJT16" si="2229">NJT17</f>
        <v>168</v>
      </c>
      <c r="NJU16" s="11" t="s">
        <v>257</v>
      </c>
      <c r="NJV16" s="12">
        <f>'Orçamento Sintético'!NJM19</f>
        <v>0</v>
      </c>
      <c r="NJW16" s="13">
        <f>'Orçamento Sintético'!NJN19</f>
        <v>0</v>
      </c>
      <c r="NJX16" s="29">
        <f t="shared" ref="NJX16" si="2230">NJX17</f>
        <v>168</v>
      </c>
      <c r="NJY16" s="11" t="s">
        <v>257</v>
      </c>
      <c r="NJZ16" s="12">
        <f>'Orçamento Sintético'!NJQ19</f>
        <v>0</v>
      </c>
      <c r="NKA16" s="13">
        <f>'Orçamento Sintético'!NJR19</f>
        <v>0</v>
      </c>
      <c r="NKB16" s="29">
        <f t="shared" ref="NKB16" si="2231">NKB17</f>
        <v>168</v>
      </c>
      <c r="NKC16" s="11" t="s">
        <v>257</v>
      </c>
      <c r="NKD16" s="12">
        <f>'Orçamento Sintético'!NJU19</f>
        <v>0</v>
      </c>
      <c r="NKE16" s="13">
        <f>'Orçamento Sintético'!NJV19</f>
        <v>0</v>
      </c>
      <c r="NKF16" s="29">
        <f t="shared" ref="NKF16" si="2232">NKF17</f>
        <v>168</v>
      </c>
      <c r="NKG16" s="11" t="s">
        <v>257</v>
      </c>
      <c r="NKH16" s="12">
        <f>'Orçamento Sintético'!NJY19</f>
        <v>0</v>
      </c>
      <c r="NKI16" s="13">
        <f>'Orçamento Sintético'!NJZ19</f>
        <v>0</v>
      </c>
      <c r="NKJ16" s="29">
        <f t="shared" ref="NKJ16" si="2233">NKJ17</f>
        <v>168</v>
      </c>
      <c r="NKK16" s="11" t="s">
        <v>257</v>
      </c>
      <c r="NKL16" s="12">
        <f>'Orçamento Sintético'!NKC19</f>
        <v>0</v>
      </c>
      <c r="NKM16" s="13">
        <f>'Orçamento Sintético'!NKD19</f>
        <v>0</v>
      </c>
      <c r="NKN16" s="29">
        <f t="shared" ref="NKN16" si="2234">NKN17</f>
        <v>168</v>
      </c>
      <c r="NKO16" s="11" t="s">
        <v>257</v>
      </c>
      <c r="NKP16" s="12">
        <f>'Orçamento Sintético'!NKG19</f>
        <v>0</v>
      </c>
      <c r="NKQ16" s="13">
        <f>'Orçamento Sintético'!NKH19</f>
        <v>0</v>
      </c>
      <c r="NKR16" s="29">
        <f t="shared" ref="NKR16" si="2235">NKR17</f>
        <v>168</v>
      </c>
      <c r="NKS16" s="11" t="s">
        <v>257</v>
      </c>
      <c r="NKT16" s="12">
        <f>'Orçamento Sintético'!NKK19</f>
        <v>0</v>
      </c>
      <c r="NKU16" s="13">
        <f>'Orçamento Sintético'!NKL19</f>
        <v>0</v>
      </c>
      <c r="NKV16" s="29">
        <f t="shared" ref="NKV16" si="2236">NKV17</f>
        <v>168</v>
      </c>
      <c r="NKW16" s="11" t="s">
        <v>257</v>
      </c>
      <c r="NKX16" s="12">
        <f>'Orçamento Sintético'!NKO19</f>
        <v>0</v>
      </c>
      <c r="NKY16" s="13">
        <f>'Orçamento Sintético'!NKP19</f>
        <v>0</v>
      </c>
      <c r="NKZ16" s="29">
        <f t="shared" ref="NKZ16" si="2237">NKZ17</f>
        <v>168</v>
      </c>
      <c r="NLA16" s="11" t="s">
        <v>257</v>
      </c>
      <c r="NLB16" s="12">
        <f>'Orçamento Sintético'!NKS19</f>
        <v>0</v>
      </c>
      <c r="NLC16" s="13">
        <f>'Orçamento Sintético'!NKT19</f>
        <v>0</v>
      </c>
      <c r="NLD16" s="29">
        <f t="shared" ref="NLD16" si="2238">NLD17</f>
        <v>168</v>
      </c>
      <c r="NLE16" s="11" t="s">
        <v>257</v>
      </c>
      <c r="NLF16" s="12">
        <f>'Orçamento Sintético'!NKW19</f>
        <v>0</v>
      </c>
      <c r="NLG16" s="13">
        <f>'Orçamento Sintético'!NKX19</f>
        <v>0</v>
      </c>
      <c r="NLH16" s="29">
        <f t="shared" ref="NLH16" si="2239">NLH17</f>
        <v>168</v>
      </c>
      <c r="NLI16" s="11" t="s">
        <v>257</v>
      </c>
      <c r="NLJ16" s="12">
        <f>'Orçamento Sintético'!NLA19</f>
        <v>0</v>
      </c>
      <c r="NLK16" s="13">
        <f>'Orçamento Sintético'!NLB19</f>
        <v>0</v>
      </c>
      <c r="NLL16" s="29">
        <f t="shared" ref="NLL16" si="2240">NLL17</f>
        <v>168</v>
      </c>
      <c r="NLM16" s="11" t="s">
        <v>257</v>
      </c>
      <c r="NLN16" s="12">
        <f>'Orçamento Sintético'!NLE19</f>
        <v>0</v>
      </c>
      <c r="NLO16" s="13">
        <f>'Orçamento Sintético'!NLF19</f>
        <v>0</v>
      </c>
      <c r="NLP16" s="29">
        <f t="shared" ref="NLP16" si="2241">NLP17</f>
        <v>168</v>
      </c>
      <c r="NLQ16" s="11" t="s">
        <v>257</v>
      </c>
      <c r="NLR16" s="12">
        <f>'Orçamento Sintético'!NLI19</f>
        <v>0</v>
      </c>
      <c r="NLS16" s="13">
        <f>'Orçamento Sintético'!NLJ19</f>
        <v>0</v>
      </c>
      <c r="NLT16" s="29">
        <f t="shared" ref="NLT16" si="2242">NLT17</f>
        <v>168</v>
      </c>
      <c r="NLU16" s="11" t="s">
        <v>257</v>
      </c>
      <c r="NLV16" s="12">
        <f>'Orçamento Sintético'!NLM19</f>
        <v>0</v>
      </c>
      <c r="NLW16" s="13">
        <f>'Orçamento Sintético'!NLN19</f>
        <v>0</v>
      </c>
      <c r="NLX16" s="29">
        <f t="shared" ref="NLX16" si="2243">NLX17</f>
        <v>168</v>
      </c>
      <c r="NLY16" s="11" t="s">
        <v>257</v>
      </c>
      <c r="NLZ16" s="12">
        <f>'Orçamento Sintético'!NLQ19</f>
        <v>0</v>
      </c>
      <c r="NMA16" s="13">
        <f>'Orçamento Sintético'!NLR19</f>
        <v>0</v>
      </c>
      <c r="NMB16" s="29">
        <f t="shared" ref="NMB16" si="2244">NMB17</f>
        <v>168</v>
      </c>
      <c r="NMC16" s="11" t="s">
        <v>257</v>
      </c>
      <c r="NMD16" s="12">
        <f>'Orçamento Sintético'!NLU19</f>
        <v>0</v>
      </c>
      <c r="NME16" s="13">
        <f>'Orçamento Sintético'!NLV19</f>
        <v>0</v>
      </c>
      <c r="NMF16" s="29">
        <f t="shared" ref="NMF16" si="2245">NMF17</f>
        <v>168</v>
      </c>
      <c r="NMG16" s="11" t="s">
        <v>257</v>
      </c>
      <c r="NMH16" s="12">
        <f>'Orçamento Sintético'!NLY19</f>
        <v>0</v>
      </c>
      <c r="NMI16" s="13">
        <f>'Orçamento Sintético'!NLZ19</f>
        <v>0</v>
      </c>
      <c r="NMJ16" s="29">
        <f t="shared" ref="NMJ16" si="2246">NMJ17</f>
        <v>168</v>
      </c>
      <c r="NMK16" s="11" t="s">
        <v>257</v>
      </c>
      <c r="NML16" s="12">
        <f>'Orçamento Sintético'!NMC19</f>
        <v>0</v>
      </c>
      <c r="NMM16" s="13">
        <f>'Orçamento Sintético'!NMD19</f>
        <v>0</v>
      </c>
      <c r="NMN16" s="29">
        <f t="shared" ref="NMN16" si="2247">NMN17</f>
        <v>168</v>
      </c>
      <c r="NMO16" s="11" t="s">
        <v>257</v>
      </c>
      <c r="NMP16" s="12">
        <f>'Orçamento Sintético'!NMG19</f>
        <v>0</v>
      </c>
      <c r="NMQ16" s="13">
        <f>'Orçamento Sintético'!NMH19</f>
        <v>0</v>
      </c>
      <c r="NMR16" s="29">
        <f t="shared" ref="NMR16" si="2248">NMR17</f>
        <v>168</v>
      </c>
      <c r="NMS16" s="11" t="s">
        <v>257</v>
      </c>
      <c r="NMT16" s="12">
        <f>'Orçamento Sintético'!NMK19</f>
        <v>0</v>
      </c>
      <c r="NMU16" s="13">
        <f>'Orçamento Sintético'!NML19</f>
        <v>0</v>
      </c>
      <c r="NMV16" s="29">
        <f t="shared" ref="NMV16" si="2249">NMV17</f>
        <v>168</v>
      </c>
      <c r="NMW16" s="11" t="s">
        <v>257</v>
      </c>
      <c r="NMX16" s="12">
        <f>'Orçamento Sintético'!NMO19</f>
        <v>0</v>
      </c>
      <c r="NMY16" s="13">
        <f>'Orçamento Sintético'!NMP19</f>
        <v>0</v>
      </c>
      <c r="NMZ16" s="29">
        <f t="shared" ref="NMZ16" si="2250">NMZ17</f>
        <v>168</v>
      </c>
      <c r="NNA16" s="11" t="s">
        <v>257</v>
      </c>
      <c r="NNB16" s="12">
        <f>'Orçamento Sintético'!NMS19</f>
        <v>0</v>
      </c>
      <c r="NNC16" s="13">
        <f>'Orçamento Sintético'!NMT19</f>
        <v>0</v>
      </c>
      <c r="NND16" s="29">
        <f t="shared" ref="NND16" si="2251">NND17</f>
        <v>168</v>
      </c>
      <c r="NNE16" s="11" t="s">
        <v>257</v>
      </c>
      <c r="NNF16" s="12">
        <f>'Orçamento Sintético'!NMW19</f>
        <v>0</v>
      </c>
      <c r="NNG16" s="13">
        <f>'Orçamento Sintético'!NMX19</f>
        <v>0</v>
      </c>
      <c r="NNH16" s="29">
        <f t="shared" ref="NNH16" si="2252">NNH17</f>
        <v>168</v>
      </c>
      <c r="NNI16" s="11" t="s">
        <v>257</v>
      </c>
      <c r="NNJ16" s="12">
        <f>'Orçamento Sintético'!NNA19</f>
        <v>0</v>
      </c>
      <c r="NNK16" s="13">
        <f>'Orçamento Sintético'!NNB19</f>
        <v>0</v>
      </c>
      <c r="NNL16" s="29">
        <f t="shared" ref="NNL16" si="2253">NNL17</f>
        <v>168</v>
      </c>
      <c r="NNM16" s="11" t="s">
        <v>257</v>
      </c>
      <c r="NNN16" s="12">
        <f>'Orçamento Sintético'!NNE19</f>
        <v>0</v>
      </c>
      <c r="NNO16" s="13">
        <f>'Orçamento Sintético'!NNF19</f>
        <v>0</v>
      </c>
      <c r="NNP16" s="29">
        <f t="shared" ref="NNP16" si="2254">NNP17</f>
        <v>168</v>
      </c>
      <c r="NNQ16" s="11" t="s">
        <v>257</v>
      </c>
      <c r="NNR16" s="12">
        <f>'Orçamento Sintético'!NNI19</f>
        <v>0</v>
      </c>
      <c r="NNS16" s="13">
        <f>'Orçamento Sintético'!NNJ19</f>
        <v>0</v>
      </c>
      <c r="NNT16" s="29">
        <f t="shared" ref="NNT16" si="2255">NNT17</f>
        <v>168</v>
      </c>
      <c r="NNU16" s="11" t="s">
        <v>257</v>
      </c>
      <c r="NNV16" s="12">
        <f>'Orçamento Sintético'!NNM19</f>
        <v>0</v>
      </c>
      <c r="NNW16" s="13">
        <f>'Orçamento Sintético'!NNN19</f>
        <v>0</v>
      </c>
      <c r="NNX16" s="29">
        <f t="shared" ref="NNX16" si="2256">NNX17</f>
        <v>168</v>
      </c>
      <c r="NNY16" s="11" t="s">
        <v>257</v>
      </c>
      <c r="NNZ16" s="12">
        <f>'Orçamento Sintético'!NNQ19</f>
        <v>0</v>
      </c>
      <c r="NOA16" s="13">
        <f>'Orçamento Sintético'!NNR19</f>
        <v>0</v>
      </c>
      <c r="NOB16" s="29">
        <f t="shared" ref="NOB16" si="2257">NOB17</f>
        <v>168</v>
      </c>
      <c r="NOC16" s="11" t="s">
        <v>257</v>
      </c>
      <c r="NOD16" s="12">
        <f>'Orçamento Sintético'!NNU19</f>
        <v>0</v>
      </c>
      <c r="NOE16" s="13">
        <f>'Orçamento Sintético'!NNV19</f>
        <v>0</v>
      </c>
      <c r="NOF16" s="29">
        <f t="shared" ref="NOF16" si="2258">NOF17</f>
        <v>168</v>
      </c>
      <c r="NOG16" s="11" t="s">
        <v>257</v>
      </c>
      <c r="NOH16" s="12">
        <f>'Orçamento Sintético'!NNY19</f>
        <v>0</v>
      </c>
      <c r="NOI16" s="13">
        <f>'Orçamento Sintético'!NNZ19</f>
        <v>0</v>
      </c>
      <c r="NOJ16" s="29">
        <f t="shared" ref="NOJ16" si="2259">NOJ17</f>
        <v>168</v>
      </c>
      <c r="NOK16" s="11" t="s">
        <v>257</v>
      </c>
      <c r="NOL16" s="12">
        <f>'Orçamento Sintético'!NOC19</f>
        <v>0</v>
      </c>
      <c r="NOM16" s="13">
        <f>'Orçamento Sintético'!NOD19</f>
        <v>0</v>
      </c>
      <c r="NON16" s="29">
        <f t="shared" ref="NON16" si="2260">NON17</f>
        <v>168</v>
      </c>
      <c r="NOO16" s="11" t="s">
        <v>257</v>
      </c>
      <c r="NOP16" s="12">
        <f>'Orçamento Sintético'!NOG19</f>
        <v>0</v>
      </c>
      <c r="NOQ16" s="13">
        <f>'Orçamento Sintético'!NOH19</f>
        <v>0</v>
      </c>
      <c r="NOR16" s="29">
        <f t="shared" ref="NOR16" si="2261">NOR17</f>
        <v>168</v>
      </c>
      <c r="NOS16" s="11" t="s">
        <v>257</v>
      </c>
      <c r="NOT16" s="12">
        <f>'Orçamento Sintético'!NOK19</f>
        <v>0</v>
      </c>
      <c r="NOU16" s="13">
        <f>'Orçamento Sintético'!NOL19</f>
        <v>0</v>
      </c>
      <c r="NOV16" s="29">
        <f t="shared" ref="NOV16" si="2262">NOV17</f>
        <v>168</v>
      </c>
      <c r="NOW16" s="11" t="s">
        <v>257</v>
      </c>
      <c r="NOX16" s="12">
        <f>'Orçamento Sintético'!NOO19</f>
        <v>0</v>
      </c>
      <c r="NOY16" s="13">
        <f>'Orçamento Sintético'!NOP19</f>
        <v>0</v>
      </c>
      <c r="NOZ16" s="29">
        <f t="shared" ref="NOZ16" si="2263">NOZ17</f>
        <v>168</v>
      </c>
      <c r="NPA16" s="11" t="s">
        <v>257</v>
      </c>
      <c r="NPB16" s="12">
        <f>'Orçamento Sintético'!NOS19</f>
        <v>0</v>
      </c>
      <c r="NPC16" s="13">
        <f>'Orçamento Sintético'!NOT19</f>
        <v>0</v>
      </c>
      <c r="NPD16" s="29">
        <f t="shared" ref="NPD16" si="2264">NPD17</f>
        <v>168</v>
      </c>
      <c r="NPE16" s="11" t="s">
        <v>257</v>
      </c>
      <c r="NPF16" s="12">
        <f>'Orçamento Sintético'!NOW19</f>
        <v>0</v>
      </c>
      <c r="NPG16" s="13">
        <f>'Orçamento Sintético'!NOX19</f>
        <v>0</v>
      </c>
      <c r="NPH16" s="29">
        <f t="shared" ref="NPH16" si="2265">NPH17</f>
        <v>168</v>
      </c>
      <c r="NPI16" s="11" t="s">
        <v>257</v>
      </c>
      <c r="NPJ16" s="12">
        <f>'Orçamento Sintético'!NPA19</f>
        <v>0</v>
      </c>
      <c r="NPK16" s="13">
        <f>'Orçamento Sintético'!NPB19</f>
        <v>0</v>
      </c>
      <c r="NPL16" s="29">
        <f t="shared" ref="NPL16" si="2266">NPL17</f>
        <v>168</v>
      </c>
      <c r="NPM16" s="11" t="s">
        <v>257</v>
      </c>
      <c r="NPN16" s="12">
        <f>'Orçamento Sintético'!NPE19</f>
        <v>0</v>
      </c>
      <c r="NPO16" s="13">
        <f>'Orçamento Sintético'!NPF19</f>
        <v>0</v>
      </c>
      <c r="NPP16" s="29">
        <f t="shared" ref="NPP16" si="2267">NPP17</f>
        <v>168</v>
      </c>
      <c r="NPQ16" s="11" t="s">
        <v>257</v>
      </c>
      <c r="NPR16" s="12">
        <f>'Orçamento Sintético'!NPI19</f>
        <v>0</v>
      </c>
      <c r="NPS16" s="13">
        <f>'Orçamento Sintético'!NPJ19</f>
        <v>0</v>
      </c>
      <c r="NPT16" s="29">
        <f t="shared" ref="NPT16" si="2268">NPT17</f>
        <v>168</v>
      </c>
      <c r="NPU16" s="11" t="s">
        <v>257</v>
      </c>
      <c r="NPV16" s="12">
        <f>'Orçamento Sintético'!NPM19</f>
        <v>0</v>
      </c>
      <c r="NPW16" s="13">
        <f>'Orçamento Sintético'!NPN19</f>
        <v>0</v>
      </c>
      <c r="NPX16" s="29">
        <f t="shared" ref="NPX16" si="2269">NPX17</f>
        <v>168</v>
      </c>
      <c r="NPY16" s="11" t="s">
        <v>257</v>
      </c>
      <c r="NPZ16" s="12">
        <f>'Orçamento Sintético'!NPQ19</f>
        <v>0</v>
      </c>
      <c r="NQA16" s="13">
        <f>'Orçamento Sintético'!NPR19</f>
        <v>0</v>
      </c>
      <c r="NQB16" s="29">
        <f t="shared" ref="NQB16" si="2270">NQB17</f>
        <v>168</v>
      </c>
      <c r="NQC16" s="11" t="s">
        <v>257</v>
      </c>
      <c r="NQD16" s="12">
        <f>'Orçamento Sintético'!NPU19</f>
        <v>0</v>
      </c>
      <c r="NQE16" s="13">
        <f>'Orçamento Sintético'!NPV19</f>
        <v>0</v>
      </c>
      <c r="NQF16" s="29">
        <f t="shared" ref="NQF16" si="2271">NQF17</f>
        <v>168</v>
      </c>
      <c r="NQG16" s="11" t="s">
        <v>257</v>
      </c>
      <c r="NQH16" s="12">
        <f>'Orçamento Sintético'!NPY19</f>
        <v>0</v>
      </c>
      <c r="NQI16" s="13">
        <f>'Orçamento Sintético'!NPZ19</f>
        <v>0</v>
      </c>
      <c r="NQJ16" s="29">
        <f t="shared" ref="NQJ16" si="2272">NQJ17</f>
        <v>168</v>
      </c>
      <c r="NQK16" s="11" t="s">
        <v>257</v>
      </c>
      <c r="NQL16" s="12">
        <f>'Orçamento Sintético'!NQC19</f>
        <v>0</v>
      </c>
      <c r="NQM16" s="13">
        <f>'Orçamento Sintético'!NQD19</f>
        <v>0</v>
      </c>
      <c r="NQN16" s="29">
        <f t="shared" ref="NQN16" si="2273">NQN17</f>
        <v>168</v>
      </c>
      <c r="NQO16" s="11" t="s">
        <v>257</v>
      </c>
      <c r="NQP16" s="12">
        <f>'Orçamento Sintético'!NQG19</f>
        <v>0</v>
      </c>
      <c r="NQQ16" s="13">
        <f>'Orçamento Sintético'!NQH19</f>
        <v>0</v>
      </c>
      <c r="NQR16" s="29">
        <f t="shared" ref="NQR16" si="2274">NQR17</f>
        <v>168</v>
      </c>
      <c r="NQS16" s="11" t="s">
        <v>257</v>
      </c>
      <c r="NQT16" s="12">
        <f>'Orçamento Sintético'!NQK19</f>
        <v>0</v>
      </c>
      <c r="NQU16" s="13">
        <f>'Orçamento Sintético'!NQL19</f>
        <v>0</v>
      </c>
      <c r="NQV16" s="29">
        <f t="shared" ref="NQV16" si="2275">NQV17</f>
        <v>168</v>
      </c>
      <c r="NQW16" s="11" t="s">
        <v>257</v>
      </c>
      <c r="NQX16" s="12">
        <f>'Orçamento Sintético'!NQO19</f>
        <v>0</v>
      </c>
      <c r="NQY16" s="13">
        <f>'Orçamento Sintético'!NQP19</f>
        <v>0</v>
      </c>
      <c r="NQZ16" s="29">
        <f t="shared" ref="NQZ16" si="2276">NQZ17</f>
        <v>168</v>
      </c>
      <c r="NRA16" s="11" t="s">
        <v>257</v>
      </c>
      <c r="NRB16" s="12">
        <f>'Orçamento Sintético'!NQS19</f>
        <v>0</v>
      </c>
      <c r="NRC16" s="13">
        <f>'Orçamento Sintético'!NQT19</f>
        <v>0</v>
      </c>
      <c r="NRD16" s="29">
        <f t="shared" ref="NRD16" si="2277">NRD17</f>
        <v>168</v>
      </c>
      <c r="NRE16" s="11" t="s">
        <v>257</v>
      </c>
      <c r="NRF16" s="12">
        <f>'Orçamento Sintético'!NQW19</f>
        <v>0</v>
      </c>
      <c r="NRG16" s="13">
        <f>'Orçamento Sintético'!NQX19</f>
        <v>0</v>
      </c>
      <c r="NRH16" s="29">
        <f t="shared" ref="NRH16" si="2278">NRH17</f>
        <v>168</v>
      </c>
      <c r="NRI16" s="11" t="s">
        <v>257</v>
      </c>
      <c r="NRJ16" s="12">
        <f>'Orçamento Sintético'!NRA19</f>
        <v>0</v>
      </c>
      <c r="NRK16" s="13">
        <f>'Orçamento Sintético'!NRB19</f>
        <v>0</v>
      </c>
      <c r="NRL16" s="29">
        <f t="shared" ref="NRL16" si="2279">NRL17</f>
        <v>168</v>
      </c>
      <c r="NRM16" s="11" t="s">
        <v>257</v>
      </c>
      <c r="NRN16" s="12">
        <f>'Orçamento Sintético'!NRE19</f>
        <v>0</v>
      </c>
      <c r="NRO16" s="13">
        <f>'Orçamento Sintético'!NRF19</f>
        <v>0</v>
      </c>
      <c r="NRP16" s="29">
        <f t="shared" ref="NRP16" si="2280">NRP17</f>
        <v>168</v>
      </c>
      <c r="NRQ16" s="11" t="s">
        <v>257</v>
      </c>
      <c r="NRR16" s="12">
        <f>'Orçamento Sintético'!NRI19</f>
        <v>0</v>
      </c>
      <c r="NRS16" s="13">
        <f>'Orçamento Sintético'!NRJ19</f>
        <v>0</v>
      </c>
      <c r="NRT16" s="29">
        <f t="shared" ref="NRT16" si="2281">NRT17</f>
        <v>168</v>
      </c>
      <c r="NRU16" s="11" t="s">
        <v>257</v>
      </c>
      <c r="NRV16" s="12">
        <f>'Orçamento Sintético'!NRM19</f>
        <v>0</v>
      </c>
      <c r="NRW16" s="13">
        <f>'Orçamento Sintético'!NRN19</f>
        <v>0</v>
      </c>
      <c r="NRX16" s="29">
        <f t="shared" ref="NRX16" si="2282">NRX17</f>
        <v>168</v>
      </c>
      <c r="NRY16" s="11" t="s">
        <v>257</v>
      </c>
      <c r="NRZ16" s="12">
        <f>'Orçamento Sintético'!NRQ19</f>
        <v>0</v>
      </c>
      <c r="NSA16" s="13">
        <f>'Orçamento Sintético'!NRR19</f>
        <v>0</v>
      </c>
      <c r="NSB16" s="29">
        <f t="shared" ref="NSB16" si="2283">NSB17</f>
        <v>168</v>
      </c>
      <c r="NSC16" s="11" t="s">
        <v>257</v>
      </c>
      <c r="NSD16" s="12">
        <f>'Orçamento Sintético'!NRU19</f>
        <v>0</v>
      </c>
      <c r="NSE16" s="13">
        <f>'Orçamento Sintético'!NRV19</f>
        <v>0</v>
      </c>
      <c r="NSF16" s="29">
        <f t="shared" ref="NSF16" si="2284">NSF17</f>
        <v>168</v>
      </c>
      <c r="NSG16" s="11" t="s">
        <v>257</v>
      </c>
      <c r="NSH16" s="12">
        <f>'Orçamento Sintético'!NRY19</f>
        <v>0</v>
      </c>
      <c r="NSI16" s="13">
        <f>'Orçamento Sintético'!NRZ19</f>
        <v>0</v>
      </c>
      <c r="NSJ16" s="29">
        <f t="shared" ref="NSJ16" si="2285">NSJ17</f>
        <v>168</v>
      </c>
      <c r="NSK16" s="11" t="s">
        <v>257</v>
      </c>
      <c r="NSL16" s="12">
        <f>'Orçamento Sintético'!NSC19</f>
        <v>0</v>
      </c>
      <c r="NSM16" s="13">
        <f>'Orçamento Sintético'!NSD19</f>
        <v>0</v>
      </c>
      <c r="NSN16" s="29">
        <f t="shared" ref="NSN16" si="2286">NSN17</f>
        <v>168</v>
      </c>
      <c r="NSO16" s="11" t="s">
        <v>257</v>
      </c>
      <c r="NSP16" s="12">
        <f>'Orçamento Sintético'!NSG19</f>
        <v>0</v>
      </c>
      <c r="NSQ16" s="13">
        <f>'Orçamento Sintético'!NSH19</f>
        <v>0</v>
      </c>
      <c r="NSR16" s="29">
        <f t="shared" ref="NSR16" si="2287">NSR17</f>
        <v>168</v>
      </c>
      <c r="NSS16" s="11" t="s">
        <v>257</v>
      </c>
      <c r="NST16" s="12">
        <f>'Orçamento Sintético'!NSK19</f>
        <v>0</v>
      </c>
      <c r="NSU16" s="13">
        <f>'Orçamento Sintético'!NSL19</f>
        <v>0</v>
      </c>
      <c r="NSV16" s="29">
        <f t="shared" ref="NSV16" si="2288">NSV17</f>
        <v>168</v>
      </c>
      <c r="NSW16" s="11" t="s">
        <v>257</v>
      </c>
      <c r="NSX16" s="12">
        <f>'Orçamento Sintético'!NSO19</f>
        <v>0</v>
      </c>
      <c r="NSY16" s="13">
        <f>'Orçamento Sintético'!NSP19</f>
        <v>0</v>
      </c>
      <c r="NSZ16" s="29">
        <f t="shared" ref="NSZ16" si="2289">NSZ17</f>
        <v>168</v>
      </c>
      <c r="NTA16" s="11" t="s">
        <v>257</v>
      </c>
      <c r="NTB16" s="12">
        <f>'Orçamento Sintético'!NSS19</f>
        <v>0</v>
      </c>
      <c r="NTC16" s="13">
        <f>'Orçamento Sintético'!NST19</f>
        <v>0</v>
      </c>
      <c r="NTD16" s="29">
        <f t="shared" ref="NTD16" si="2290">NTD17</f>
        <v>168</v>
      </c>
      <c r="NTE16" s="11" t="s">
        <v>257</v>
      </c>
      <c r="NTF16" s="12">
        <f>'Orçamento Sintético'!NSW19</f>
        <v>0</v>
      </c>
      <c r="NTG16" s="13">
        <f>'Orçamento Sintético'!NSX19</f>
        <v>0</v>
      </c>
      <c r="NTH16" s="29">
        <f t="shared" ref="NTH16" si="2291">NTH17</f>
        <v>168</v>
      </c>
      <c r="NTI16" s="11" t="s">
        <v>257</v>
      </c>
      <c r="NTJ16" s="12">
        <f>'Orçamento Sintético'!NTA19</f>
        <v>0</v>
      </c>
      <c r="NTK16" s="13">
        <f>'Orçamento Sintético'!NTB19</f>
        <v>0</v>
      </c>
      <c r="NTL16" s="29">
        <f t="shared" ref="NTL16" si="2292">NTL17</f>
        <v>168</v>
      </c>
      <c r="NTM16" s="11" t="s">
        <v>257</v>
      </c>
      <c r="NTN16" s="12">
        <f>'Orçamento Sintético'!NTE19</f>
        <v>0</v>
      </c>
      <c r="NTO16" s="13">
        <f>'Orçamento Sintético'!NTF19</f>
        <v>0</v>
      </c>
      <c r="NTP16" s="29">
        <f t="shared" ref="NTP16" si="2293">NTP17</f>
        <v>168</v>
      </c>
      <c r="NTQ16" s="11" t="s">
        <v>257</v>
      </c>
      <c r="NTR16" s="12">
        <f>'Orçamento Sintético'!NTI19</f>
        <v>0</v>
      </c>
      <c r="NTS16" s="13">
        <f>'Orçamento Sintético'!NTJ19</f>
        <v>0</v>
      </c>
      <c r="NTT16" s="29">
        <f t="shared" ref="NTT16" si="2294">NTT17</f>
        <v>168</v>
      </c>
      <c r="NTU16" s="11" t="s">
        <v>257</v>
      </c>
      <c r="NTV16" s="12">
        <f>'Orçamento Sintético'!NTM19</f>
        <v>0</v>
      </c>
      <c r="NTW16" s="13">
        <f>'Orçamento Sintético'!NTN19</f>
        <v>0</v>
      </c>
      <c r="NTX16" s="29">
        <f t="shared" ref="NTX16" si="2295">NTX17</f>
        <v>168</v>
      </c>
      <c r="NTY16" s="11" t="s">
        <v>257</v>
      </c>
      <c r="NTZ16" s="12">
        <f>'Orçamento Sintético'!NTQ19</f>
        <v>0</v>
      </c>
      <c r="NUA16" s="13">
        <f>'Orçamento Sintético'!NTR19</f>
        <v>0</v>
      </c>
      <c r="NUB16" s="29">
        <f t="shared" ref="NUB16" si="2296">NUB17</f>
        <v>168</v>
      </c>
      <c r="NUC16" s="11" t="s">
        <v>257</v>
      </c>
      <c r="NUD16" s="12">
        <f>'Orçamento Sintético'!NTU19</f>
        <v>0</v>
      </c>
      <c r="NUE16" s="13">
        <f>'Orçamento Sintético'!NTV19</f>
        <v>0</v>
      </c>
      <c r="NUF16" s="29">
        <f t="shared" ref="NUF16" si="2297">NUF17</f>
        <v>168</v>
      </c>
      <c r="NUG16" s="11" t="s">
        <v>257</v>
      </c>
      <c r="NUH16" s="12">
        <f>'Orçamento Sintético'!NTY19</f>
        <v>0</v>
      </c>
      <c r="NUI16" s="13">
        <f>'Orçamento Sintético'!NTZ19</f>
        <v>0</v>
      </c>
      <c r="NUJ16" s="29">
        <f t="shared" ref="NUJ16" si="2298">NUJ17</f>
        <v>168</v>
      </c>
      <c r="NUK16" s="11" t="s">
        <v>257</v>
      </c>
      <c r="NUL16" s="12">
        <f>'Orçamento Sintético'!NUC19</f>
        <v>0</v>
      </c>
      <c r="NUM16" s="13">
        <f>'Orçamento Sintético'!NUD19</f>
        <v>0</v>
      </c>
      <c r="NUN16" s="29">
        <f t="shared" ref="NUN16" si="2299">NUN17</f>
        <v>168</v>
      </c>
      <c r="NUO16" s="11" t="s">
        <v>257</v>
      </c>
      <c r="NUP16" s="12">
        <f>'Orçamento Sintético'!NUG19</f>
        <v>0</v>
      </c>
      <c r="NUQ16" s="13">
        <f>'Orçamento Sintético'!NUH19</f>
        <v>0</v>
      </c>
      <c r="NUR16" s="29">
        <f t="shared" ref="NUR16" si="2300">NUR17</f>
        <v>168</v>
      </c>
      <c r="NUS16" s="11" t="s">
        <v>257</v>
      </c>
      <c r="NUT16" s="12">
        <f>'Orçamento Sintético'!NUK19</f>
        <v>0</v>
      </c>
      <c r="NUU16" s="13">
        <f>'Orçamento Sintético'!NUL19</f>
        <v>0</v>
      </c>
      <c r="NUV16" s="29">
        <f t="shared" ref="NUV16" si="2301">NUV17</f>
        <v>168</v>
      </c>
      <c r="NUW16" s="11" t="s">
        <v>257</v>
      </c>
      <c r="NUX16" s="12">
        <f>'Orçamento Sintético'!NUO19</f>
        <v>0</v>
      </c>
      <c r="NUY16" s="13">
        <f>'Orçamento Sintético'!NUP19</f>
        <v>0</v>
      </c>
      <c r="NUZ16" s="29">
        <f t="shared" ref="NUZ16" si="2302">NUZ17</f>
        <v>168</v>
      </c>
      <c r="NVA16" s="11" t="s">
        <v>257</v>
      </c>
      <c r="NVB16" s="12">
        <f>'Orçamento Sintético'!NUS19</f>
        <v>0</v>
      </c>
      <c r="NVC16" s="13">
        <f>'Orçamento Sintético'!NUT19</f>
        <v>0</v>
      </c>
      <c r="NVD16" s="29">
        <f t="shared" ref="NVD16" si="2303">NVD17</f>
        <v>168</v>
      </c>
      <c r="NVE16" s="11" t="s">
        <v>257</v>
      </c>
      <c r="NVF16" s="12">
        <f>'Orçamento Sintético'!NUW19</f>
        <v>0</v>
      </c>
      <c r="NVG16" s="13">
        <f>'Orçamento Sintético'!NUX19</f>
        <v>0</v>
      </c>
      <c r="NVH16" s="29">
        <f t="shared" ref="NVH16" si="2304">NVH17</f>
        <v>168</v>
      </c>
      <c r="NVI16" s="11" t="s">
        <v>257</v>
      </c>
      <c r="NVJ16" s="12">
        <f>'Orçamento Sintético'!NVA19</f>
        <v>0</v>
      </c>
      <c r="NVK16" s="13">
        <f>'Orçamento Sintético'!NVB19</f>
        <v>0</v>
      </c>
      <c r="NVL16" s="29">
        <f t="shared" ref="NVL16" si="2305">NVL17</f>
        <v>168</v>
      </c>
      <c r="NVM16" s="11" t="s">
        <v>257</v>
      </c>
      <c r="NVN16" s="12">
        <f>'Orçamento Sintético'!NVE19</f>
        <v>0</v>
      </c>
      <c r="NVO16" s="13">
        <f>'Orçamento Sintético'!NVF19</f>
        <v>0</v>
      </c>
      <c r="NVP16" s="29">
        <f t="shared" ref="NVP16" si="2306">NVP17</f>
        <v>168</v>
      </c>
      <c r="NVQ16" s="11" t="s">
        <v>257</v>
      </c>
      <c r="NVR16" s="12">
        <f>'Orçamento Sintético'!NVI19</f>
        <v>0</v>
      </c>
      <c r="NVS16" s="13">
        <f>'Orçamento Sintético'!NVJ19</f>
        <v>0</v>
      </c>
      <c r="NVT16" s="29">
        <f t="shared" ref="NVT16" si="2307">NVT17</f>
        <v>168</v>
      </c>
      <c r="NVU16" s="11" t="s">
        <v>257</v>
      </c>
      <c r="NVV16" s="12">
        <f>'Orçamento Sintético'!NVM19</f>
        <v>0</v>
      </c>
      <c r="NVW16" s="13">
        <f>'Orçamento Sintético'!NVN19</f>
        <v>0</v>
      </c>
      <c r="NVX16" s="29">
        <f t="shared" ref="NVX16" si="2308">NVX17</f>
        <v>168</v>
      </c>
      <c r="NVY16" s="11" t="s">
        <v>257</v>
      </c>
      <c r="NVZ16" s="12">
        <f>'Orçamento Sintético'!NVQ19</f>
        <v>0</v>
      </c>
      <c r="NWA16" s="13">
        <f>'Orçamento Sintético'!NVR19</f>
        <v>0</v>
      </c>
      <c r="NWB16" s="29">
        <f t="shared" ref="NWB16" si="2309">NWB17</f>
        <v>168</v>
      </c>
      <c r="NWC16" s="11" t="s">
        <v>257</v>
      </c>
      <c r="NWD16" s="12">
        <f>'Orçamento Sintético'!NVU19</f>
        <v>0</v>
      </c>
      <c r="NWE16" s="13">
        <f>'Orçamento Sintético'!NVV19</f>
        <v>0</v>
      </c>
      <c r="NWF16" s="29">
        <f t="shared" ref="NWF16" si="2310">NWF17</f>
        <v>168</v>
      </c>
      <c r="NWG16" s="11" t="s">
        <v>257</v>
      </c>
      <c r="NWH16" s="12">
        <f>'Orçamento Sintético'!NVY19</f>
        <v>0</v>
      </c>
      <c r="NWI16" s="13">
        <f>'Orçamento Sintético'!NVZ19</f>
        <v>0</v>
      </c>
      <c r="NWJ16" s="29">
        <f t="shared" ref="NWJ16" si="2311">NWJ17</f>
        <v>168</v>
      </c>
      <c r="NWK16" s="11" t="s">
        <v>257</v>
      </c>
      <c r="NWL16" s="12">
        <f>'Orçamento Sintético'!NWC19</f>
        <v>0</v>
      </c>
      <c r="NWM16" s="13">
        <f>'Orçamento Sintético'!NWD19</f>
        <v>0</v>
      </c>
      <c r="NWN16" s="29">
        <f t="shared" ref="NWN16" si="2312">NWN17</f>
        <v>168</v>
      </c>
      <c r="NWO16" s="11" t="s">
        <v>257</v>
      </c>
      <c r="NWP16" s="12">
        <f>'Orçamento Sintético'!NWG19</f>
        <v>0</v>
      </c>
      <c r="NWQ16" s="13">
        <f>'Orçamento Sintético'!NWH19</f>
        <v>0</v>
      </c>
      <c r="NWR16" s="29">
        <f t="shared" ref="NWR16" si="2313">NWR17</f>
        <v>168</v>
      </c>
      <c r="NWS16" s="11" t="s">
        <v>257</v>
      </c>
      <c r="NWT16" s="12">
        <f>'Orçamento Sintético'!NWK19</f>
        <v>0</v>
      </c>
      <c r="NWU16" s="13">
        <f>'Orçamento Sintético'!NWL19</f>
        <v>0</v>
      </c>
      <c r="NWV16" s="29">
        <f t="shared" ref="NWV16" si="2314">NWV17</f>
        <v>168</v>
      </c>
      <c r="NWW16" s="11" t="s">
        <v>257</v>
      </c>
      <c r="NWX16" s="12">
        <f>'Orçamento Sintético'!NWO19</f>
        <v>0</v>
      </c>
      <c r="NWY16" s="13">
        <f>'Orçamento Sintético'!NWP19</f>
        <v>0</v>
      </c>
      <c r="NWZ16" s="29">
        <f t="shared" ref="NWZ16" si="2315">NWZ17</f>
        <v>168</v>
      </c>
      <c r="NXA16" s="11" t="s">
        <v>257</v>
      </c>
      <c r="NXB16" s="12">
        <f>'Orçamento Sintético'!NWS19</f>
        <v>0</v>
      </c>
      <c r="NXC16" s="13">
        <f>'Orçamento Sintético'!NWT19</f>
        <v>0</v>
      </c>
      <c r="NXD16" s="29">
        <f t="shared" ref="NXD16" si="2316">NXD17</f>
        <v>168</v>
      </c>
      <c r="NXE16" s="11" t="s">
        <v>257</v>
      </c>
      <c r="NXF16" s="12">
        <f>'Orçamento Sintético'!NWW19</f>
        <v>0</v>
      </c>
      <c r="NXG16" s="13">
        <f>'Orçamento Sintético'!NWX19</f>
        <v>0</v>
      </c>
      <c r="NXH16" s="29">
        <f t="shared" ref="NXH16" si="2317">NXH17</f>
        <v>168</v>
      </c>
      <c r="NXI16" s="11" t="s">
        <v>257</v>
      </c>
      <c r="NXJ16" s="12">
        <f>'Orçamento Sintético'!NXA19</f>
        <v>0</v>
      </c>
      <c r="NXK16" s="13">
        <f>'Orçamento Sintético'!NXB19</f>
        <v>0</v>
      </c>
      <c r="NXL16" s="29">
        <f t="shared" ref="NXL16" si="2318">NXL17</f>
        <v>168</v>
      </c>
      <c r="NXM16" s="11" t="s">
        <v>257</v>
      </c>
      <c r="NXN16" s="12">
        <f>'Orçamento Sintético'!NXE19</f>
        <v>0</v>
      </c>
      <c r="NXO16" s="13">
        <f>'Orçamento Sintético'!NXF19</f>
        <v>0</v>
      </c>
      <c r="NXP16" s="29">
        <f t="shared" ref="NXP16" si="2319">NXP17</f>
        <v>168</v>
      </c>
      <c r="NXQ16" s="11" t="s">
        <v>257</v>
      </c>
      <c r="NXR16" s="12">
        <f>'Orçamento Sintético'!NXI19</f>
        <v>0</v>
      </c>
      <c r="NXS16" s="13">
        <f>'Orçamento Sintético'!NXJ19</f>
        <v>0</v>
      </c>
      <c r="NXT16" s="29">
        <f t="shared" ref="NXT16" si="2320">NXT17</f>
        <v>168</v>
      </c>
      <c r="NXU16" s="11" t="s">
        <v>257</v>
      </c>
      <c r="NXV16" s="12">
        <f>'Orçamento Sintético'!NXM19</f>
        <v>0</v>
      </c>
      <c r="NXW16" s="13">
        <f>'Orçamento Sintético'!NXN19</f>
        <v>0</v>
      </c>
      <c r="NXX16" s="29">
        <f t="shared" ref="NXX16" si="2321">NXX17</f>
        <v>168</v>
      </c>
      <c r="NXY16" s="11" t="s">
        <v>257</v>
      </c>
      <c r="NXZ16" s="12">
        <f>'Orçamento Sintético'!NXQ19</f>
        <v>0</v>
      </c>
      <c r="NYA16" s="13">
        <f>'Orçamento Sintético'!NXR19</f>
        <v>0</v>
      </c>
      <c r="NYB16" s="29">
        <f t="shared" ref="NYB16" si="2322">NYB17</f>
        <v>168</v>
      </c>
      <c r="NYC16" s="11" t="s">
        <v>257</v>
      </c>
      <c r="NYD16" s="12">
        <f>'Orçamento Sintético'!NXU19</f>
        <v>0</v>
      </c>
      <c r="NYE16" s="13">
        <f>'Orçamento Sintético'!NXV19</f>
        <v>0</v>
      </c>
      <c r="NYF16" s="29">
        <f t="shared" ref="NYF16" si="2323">NYF17</f>
        <v>168</v>
      </c>
      <c r="NYG16" s="11" t="s">
        <v>257</v>
      </c>
      <c r="NYH16" s="12">
        <f>'Orçamento Sintético'!NXY19</f>
        <v>0</v>
      </c>
      <c r="NYI16" s="13">
        <f>'Orçamento Sintético'!NXZ19</f>
        <v>0</v>
      </c>
      <c r="NYJ16" s="29">
        <f t="shared" ref="NYJ16" si="2324">NYJ17</f>
        <v>168</v>
      </c>
      <c r="NYK16" s="11" t="s">
        <v>257</v>
      </c>
      <c r="NYL16" s="12">
        <f>'Orçamento Sintético'!NYC19</f>
        <v>0</v>
      </c>
      <c r="NYM16" s="13">
        <f>'Orçamento Sintético'!NYD19</f>
        <v>0</v>
      </c>
      <c r="NYN16" s="29">
        <f t="shared" ref="NYN16" si="2325">NYN17</f>
        <v>168</v>
      </c>
      <c r="NYO16" s="11" t="s">
        <v>257</v>
      </c>
      <c r="NYP16" s="12">
        <f>'Orçamento Sintético'!NYG19</f>
        <v>0</v>
      </c>
      <c r="NYQ16" s="13">
        <f>'Orçamento Sintético'!NYH19</f>
        <v>0</v>
      </c>
      <c r="NYR16" s="29">
        <f t="shared" ref="NYR16" si="2326">NYR17</f>
        <v>168</v>
      </c>
      <c r="NYS16" s="11" t="s">
        <v>257</v>
      </c>
      <c r="NYT16" s="12">
        <f>'Orçamento Sintético'!NYK19</f>
        <v>0</v>
      </c>
      <c r="NYU16" s="13">
        <f>'Orçamento Sintético'!NYL19</f>
        <v>0</v>
      </c>
      <c r="NYV16" s="29">
        <f t="shared" ref="NYV16" si="2327">NYV17</f>
        <v>168</v>
      </c>
      <c r="NYW16" s="11" t="s">
        <v>257</v>
      </c>
      <c r="NYX16" s="12">
        <f>'Orçamento Sintético'!NYO19</f>
        <v>0</v>
      </c>
      <c r="NYY16" s="13">
        <f>'Orçamento Sintético'!NYP19</f>
        <v>0</v>
      </c>
      <c r="NYZ16" s="29">
        <f t="shared" ref="NYZ16" si="2328">NYZ17</f>
        <v>168</v>
      </c>
      <c r="NZA16" s="11" t="s">
        <v>257</v>
      </c>
      <c r="NZB16" s="12">
        <f>'Orçamento Sintético'!NYS19</f>
        <v>0</v>
      </c>
      <c r="NZC16" s="13">
        <f>'Orçamento Sintético'!NYT19</f>
        <v>0</v>
      </c>
      <c r="NZD16" s="29">
        <f t="shared" ref="NZD16" si="2329">NZD17</f>
        <v>168</v>
      </c>
      <c r="NZE16" s="11" t="s">
        <v>257</v>
      </c>
      <c r="NZF16" s="12">
        <f>'Orçamento Sintético'!NYW19</f>
        <v>0</v>
      </c>
      <c r="NZG16" s="13">
        <f>'Orçamento Sintético'!NYX19</f>
        <v>0</v>
      </c>
      <c r="NZH16" s="29">
        <f t="shared" ref="NZH16" si="2330">NZH17</f>
        <v>168</v>
      </c>
      <c r="NZI16" s="11" t="s">
        <v>257</v>
      </c>
      <c r="NZJ16" s="12">
        <f>'Orçamento Sintético'!NZA19</f>
        <v>0</v>
      </c>
      <c r="NZK16" s="13">
        <f>'Orçamento Sintético'!NZB19</f>
        <v>0</v>
      </c>
      <c r="NZL16" s="29">
        <f t="shared" ref="NZL16" si="2331">NZL17</f>
        <v>168</v>
      </c>
      <c r="NZM16" s="11" t="s">
        <v>257</v>
      </c>
      <c r="NZN16" s="12">
        <f>'Orçamento Sintético'!NZE19</f>
        <v>0</v>
      </c>
      <c r="NZO16" s="13">
        <f>'Orçamento Sintético'!NZF19</f>
        <v>0</v>
      </c>
      <c r="NZP16" s="29">
        <f t="shared" ref="NZP16" si="2332">NZP17</f>
        <v>168</v>
      </c>
      <c r="NZQ16" s="11" t="s">
        <v>257</v>
      </c>
      <c r="NZR16" s="12">
        <f>'Orçamento Sintético'!NZI19</f>
        <v>0</v>
      </c>
      <c r="NZS16" s="13">
        <f>'Orçamento Sintético'!NZJ19</f>
        <v>0</v>
      </c>
      <c r="NZT16" s="29">
        <f t="shared" ref="NZT16" si="2333">NZT17</f>
        <v>168</v>
      </c>
      <c r="NZU16" s="11" t="s">
        <v>257</v>
      </c>
      <c r="NZV16" s="12">
        <f>'Orçamento Sintético'!NZM19</f>
        <v>0</v>
      </c>
      <c r="NZW16" s="13">
        <f>'Orçamento Sintético'!NZN19</f>
        <v>0</v>
      </c>
      <c r="NZX16" s="29">
        <f t="shared" ref="NZX16" si="2334">NZX17</f>
        <v>168</v>
      </c>
      <c r="NZY16" s="11" t="s">
        <v>257</v>
      </c>
      <c r="NZZ16" s="12">
        <f>'Orçamento Sintético'!NZQ19</f>
        <v>0</v>
      </c>
      <c r="OAA16" s="13">
        <f>'Orçamento Sintético'!NZR19</f>
        <v>0</v>
      </c>
      <c r="OAB16" s="29">
        <f t="shared" ref="OAB16" si="2335">OAB17</f>
        <v>168</v>
      </c>
      <c r="OAC16" s="11" t="s">
        <v>257</v>
      </c>
      <c r="OAD16" s="12">
        <f>'Orçamento Sintético'!NZU19</f>
        <v>0</v>
      </c>
      <c r="OAE16" s="13">
        <f>'Orçamento Sintético'!NZV19</f>
        <v>0</v>
      </c>
      <c r="OAF16" s="29">
        <f t="shared" ref="OAF16" si="2336">OAF17</f>
        <v>168</v>
      </c>
      <c r="OAG16" s="11" t="s">
        <v>257</v>
      </c>
      <c r="OAH16" s="12">
        <f>'Orçamento Sintético'!NZY19</f>
        <v>0</v>
      </c>
      <c r="OAI16" s="13">
        <f>'Orçamento Sintético'!NZZ19</f>
        <v>0</v>
      </c>
      <c r="OAJ16" s="29">
        <f t="shared" ref="OAJ16" si="2337">OAJ17</f>
        <v>168</v>
      </c>
      <c r="OAK16" s="11" t="s">
        <v>257</v>
      </c>
      <c r="OAL16" s="12">
        <f>'Orçamento Sintético'!OAC19</f>
        <v>0</v>
      </c>
      <c r="OAM16" s="13">
        <f>'Orçamento Sintético'!OAD19</f>
        <v>0</v>
      </c>
      <c r="OAN16" s="29">
        <f t="shared" ref="OAN16" si="2338">OAN17</f>
        <v>168</v>
      </c>
      <c r="OAO16" s="11" t="s">
        <v>257</v>
      </c>
      <c r="OAP16" s="12">
        <f>'Orçamento Sintético'!OAG19</f>
        <v>0</v>
      </c>
      <c r="OAQ16" s="13">
        <f>'Orçamento Sintético'!OAH19</f>
        <v>0</v>
      </c>
      <c r="OAR16" s="29">
        <f t="shared" ref="OAR16" si="2339">OAR17</f>
        <v>168</v>
      </c>
      <c r="OAS16" s="11" t="s">
        <v>257</v>
      </c>
      <c r="OAT16" s="12">
        <f>'Orçamento Sintético'!OAK19</f>
        <v>0</v>
      </c>
      <c r="OAU16" s="13">
        <f>'Orçamento Sintético'!OAL19</f>
        <v>0</v>
      </c>
      <c r="OAV16" s="29">
        <f t="shared" ref="OAV16" si="2340">OAV17</f>
        <v>168</v>
      </c>
      <c r="OAW16" s="11" t="s">
        <v>257</v>
      </c>
      <c r="OAX16" s="12">
        <f>'Orçamento Sintético'!OAO19</f>
        <v>0</v>
      </c>
      <c r="OAY16" s="13">
        <f>'Orçamento Sintético'!OAP19</f>
        <v>0</v>
      </c>
      <c r="OAZ16" s="29">
        <f t="shared" ref="OAZ16" si="2341">OAZ17</f>
        <v>168</v>
      </c>
      <c r="OBA16" s="11" t="s">
        <v>257</v>
      </c>
      <c r="OBB16" s="12">
        <f>'Orçamento Sintético'!OAS19</f>
        <v>0</v>
      </c>
      <c r="OBC16" s="13">
        <f>'Orçamento Sintético'!OAT19</f>
        <v>0</v>
      </c>
      <c r="OBD16" s="29">
        <f t="shared" ref="OBD16" si="2342">OBD17</f>
        <v>168</v>
      </c>
      <c r="OBE16" s="11" t="s">
        <v>257</v>
      </c>
      <c r="OBF16" s="12">
        <f>'Orçamento Sintético'!OAW19</f>
        <v>0</v>
      </c>
      <c r="OBG16" s="13">
        <f>'Orçamento Sintético'!OAX19</f>
        <v>0</v>
      </c>
      <c r="OBH16" s="29">
        <f t="shared" ref="OBH16" si="2343">OBH17</f>
        <v>168</v>
      </c>
      <c r="OBI16" s="11" t="s">
        <v>257</v>
      </c>
      <c r="OBJ16" s="12">
        <f>'Orçamento Sintético'!OBA19</f>
        <v>0</v>
      </c>
      <c r="OBK16" s="13">
        <f>'Orçamento Sintético'!OBB19</f>
        <v>0</v>
      </c>
      <c r="OBL16" s="29">
        <f t="shared" ref="OBL16" si="2344">OBL17</f>
        <v>168</v>
      </c>
      <c r="OBM16" s="11" t="s">
        <v>257</v>
      </c>
      <c r="OBN16" s="12">
        <f>'Orçamento Sintético'!OBE19</f>
        <v>0</v>
      </c>
      <c r="OBO16" s="13">
        <f>'Orçamento Sintético'!OBF19</f>
        <v>0</v>
      </c>
      <c r="OBP16" s="29">
        <f t="shared" ref="OBP16" si="2345">OBP17</f>
        <v>168</v>
      </c>
      <c r="OBQ16" s="11" t="s">
        <v>257</v>
      </c>
      <c r="OBR16" s="12">
        <f>'Orçamento Sintético'!OBI19</f>
        <v>0</v>
      </c>
      <c r="OBS16" s="13">
        <f>'Orçamento Sintético'!OBJ19</f>
        <v>0</v>
      </c>
      <c r="OBT16" s="29">
        <f t="shared" ref="OBT16" si="2346">OBT17</f>
        <v>168</v>
      </c>
      <c r="OBU16" s="11" t="s">
        <v>257</v>
      </c>
      <c r="OBV16" s="12">
        <f>'Orçamento Sintético'!OBM19</f>
        <v>0</v>
      </c>
      <c r="OBW16" s="13">
        <f>'Orçamento Sintético'!OBN19</f>
        <v>0</v>
      </c>
      <c r="OBX16" s="29">
        <f t="shared" ref="OBX16" si="2347">OBX17</f>
        <v>168</v>
      </c>
      <c r="OBY16" s="11" t="s">
        <v>257</v>
      </c>
      <c r="OBZ16" s="12">
        <f>'Orçamento Sintético'!OBQ19</f>
        <v>0</v>
      </c>
      <c r="OCA16" s="13">
        <f>'Orçamento Sintético'!OBR19</f>
        <v>0</v>
      </c>
      <c r="OCB16" s="29">
        <f t="shared" ref="OCB16" si="2348">OCB17</f>
        <v>168</v>
      </c>
      <c r="OCC16" s="11" t="s">
        <v>257</v>
      </c>
      <c r="OCD16" s="12">
        <f>'Orçamento Sintético'!OBU19</f>
        <v>0</v>
      </c>
      <c r="OCE16" s="13">
        <f>'Orçamento Sintético'!OBV19</f>
        <v>0</v>
      </c>
      <c r="OCF16" s="29">
        <f t="shared" ref="OCF16" si="2349">OCF17</f>
        <v>168</v>
      </c>
      <c r="OCG16" s="11" t="s">
        <v>257</v>
      </c>
      <c r="OCH16" s="12">
        <f>'Orçamento Sintético'!OBY19</f>
        <v>0</v>
      </c>
      <c r="OCI16" s="13">
        <f>'Orçamento Sintético'!OBZ19</f>
        <v>0</v>
      </c>
      <c r="OCJ16" s="29">
        <f t="shared" ref="OCJ16" si="2350">OCJ17</f>
        <v>168</v>
      </c>
      <c r="OCK16" s="11" t="s">
        <v>257</v>
      </c>
      <c r="OCL16" s="12">
        <f>'Orçamento Sintético'!OCC19</f>
        <v>0</v>
      </c>
      <c r="OCM16" s="13">
        <f>'Orçamento Sintético'!OCD19</f>
        <v>0</v>
      </c>
      <c r="OCN16" s="29">
        <f t="shared" ref="OCN16" si="2351">OCN17</f>
        <v>168</v>
      </c>
      <c r="OCO16" s="11" t="s">
        <v>257</v>
      </c>
      <c r="OCP16" s="12">
        <f>'Orçamento Sintético'!OCG19</f>
        <v>0</v>
      </c>
      <c r="OCQ16" s="13">
        <f>'Orçamento Sintético'!OCH19</f>
        <v>0</v>
      </c>
      <c r="OCR16" s="29">
        <f t="shared" ref="OCR16" si="2352">OCR17</f>
        <v>168</v>
      </c>
      <c r="OCS16" s="11" t="s">
        <v>257</v>
      </c>
      <c r="OCT16" s="12">
        <f>'Orçamento Sintético'!OCK19</f>
        <v>0</v>
      </c>
      <c r="OCU16" s="13">
        <f>'Orçamento Sintético'!OCL19</f>
        <v>0</v>
      </c>
      <c r="OCV16" s="29">
        <f t="shared" ref="OCV16" si="2353">OCV17</f>
        <v>168</v>
      </c>
      <c r="OCW16" s="11" t="s">
        <v>257</v>
      </c>
      <c r="OCX16" s="12">
        <f>'Orçamento Sintético'!OCO19</f>
        <v>0</v>
      </c>
      <c r="OCY16" s="13">
        <f>'Orçamento Sintético'!OCP19</f>
        <v>0</v>
      </c>
      <c r="OCZ16" s="29">
        <f t="shared" ref="OCZ16" si="2354">OCZ17</f>
        <v>168</v>
      </c>
      <c r="ODA16" s="11" t="s">
        <v>257</v>
      </c>
      <c r="ODB16" s="12">
        <f>'Orçamento Sintético'!OCS19</f>
        <v>0</v>
      </c>
      <c r="ODC16" s="13">
        <f>'Orçamento Sintético'!OCT19</f>
        <v>0</v>
      </c>
      <c r="ODD16" s="29">
        <f t="shared" ref="ODD16" si="2355">ODD17</f>
        <v>168</v>
      </c>
      <c r="ODE16" s="11" t="s">
        <v>257</v>
      </c>
      <c r="ODF16" s="12">
        <f>'Orçamento Sintético'!OCW19</f>
        <v>0</v>
      </c>
      <c r="ODG16" s="13">
        <f>'Orçamento Sintético'!OCX19</f>
        <v>0</v>
      </c>
      <c r="ODH16" s="29">
        <f t="shared" ref="ODH16" si="2356">ODH17</f>
        <v>168</v>
      </c>
      <c r="ODI16" s="11" t="s">
        <v>257</v>
      </c>
      <c r="ODJ16" s="12">
        <f>'Orçamento Sintético'!ODA19</f>
        <v>0</v>
      </c>
      <c r="ODK16" s="13">
        <f>'Orçamento Sintético'!ODB19</f>
        <v>0</v>
      </c>
      <c r="ODL16" s="29">
        <f t="shared" ref="ODL16" si="2357">ODL17</f>
        <v>168</v>
      </c>
      <c r="ODM16" s="11" t="s">
        <v>257</v>
      </c>
      <c r="ODN16" s="12">
        <f>'Orçamento Sintético'!ODE19</f>
        <v>0</v>
      </c>
      <c r="ODO16" s="13">
        <f>'Orçamento Sintético'!ODF19</f>
        <v>0</v>
      </c>
      <c r="ODP16" s="29">
        <f t="shared" ref="ODP16" si="2358">ODP17</f>
        <v>168</v>
      </c>
      <c r="ODQ16" s="11" t="s">
        <v>257</v>
      </c>
      <c r="ODR16" s="12">
        <f>'Orçamento Sintético'!ODI19</f>
        <v>0</v>
      </c>
      <c r="ODS16" s="13">
        <f>'Orçamento Sintético'!ODJ19</f>
        <v>0</v>
      </c>
      <c r="ODT16" s="29">
        <f t="shared" ref="ODT16" si="2359">ODT17</f>
        <v>168</v>
      </c>
      <c r="ODU16" s="11" t="s">
        <v>257</v>
      </c>
      <c r="ODV16" s="12">
        <f>'Orçamento Sintético'!ODM19</f>
        <v>0</v>
      </c>
      <c r="ODW16" s="13">
        <f>'Orçamento Sintético'!ODN19</f>
        <v>0</v>
      </c>
      <c r="ODX16" s="29">
        <f t="shared" ref="ODX16" si="2360">ODX17</f>
        <v>168</v>
      </c>
      <c r="ODY16" s="11" t="s">
        <v>257</v>
      </c>
      <c r="ODZ16" s="12">
        <f>'Orçamento Sintético'!ODQ19</f>
        <v>0</v>
      </c>
      <c r="OEA16" s="13">
        <f>'Orçamento Sintético'!ODR19</f>
        <v>0</v>
      </c>
      <c r="OEB16" s="29">
        <f t="shared" ref="OEB16" si="2361">OEB17</f>
        <v>168</v>
      </c>
      <c r="OEC16" s="11" t="s">
        <v>257</v>
      </c>
      <c r="OED16" s="12">
        <f>'Orçamento Sintético'!ODU19</f>
        <v>0</v>
      </c>
      <c r="OEE16" s="13">
        <f>'Orçamento Sintético'!ODV19</f>
        <v>0</v>
      </c>
      <c r="OEF16" s="29">
        <f t="shared" ref="OEF16" si="2362">OEF17</f>
        <v>168</v>
      </c>
      <c r="OEG16" s="11" t="s">
        <v>257</v>
      </c>
      <c r="OEH16" s="12">
        <f>'Orçamento Sintético'!ODY19</f>
        <v>0</v>
      </c>
      <c r="OEI16" s="13">
        <f>'Orçamento Sintético'!ODZ19</f>
        <v>0</v>
      </c>
      <c r="OEJ16" s="29">
        <f t="shared" ref="OEJ16" si="2363">OEJ17</f>
        <v>168</v>
      </c>
      <c r="OEK16" s="11" t="s">
        <v>257</v>
      </c>
      <c r="OEL16" s="12">
        <f>'Orçamento Sintético'!OEC19</f>
        <v>0</v>
      </c>
      <c r="OEM16" s="13">
        <f>'Orçamento Sintético'!OED19</f>
        <v>0</v>
      </c>
      <c r="OEN16" s="29">
        <f t="shared" ref="OEN16" si="2364">OEN17</f>
        <v>168</v>
      </c>
      <c r="OEO16" s="11" t="s">
        <v>257</v>
      </c>
      <c r="OEP16" s="12">
        <f>'Orçamento Sintético'!OEG19</f>
        <v>0</v>
      </c>
      <c r="OEQ16" s="13">
        <f>'Orçamento Sintético'!OEH19</f>
        <v>0</v>
      </c>
      <c r="OER16" s="29">
        <f t="shared" ref="OER16" si="2365">OER17</f>
        <v>168</v>
      </c>
      <c r="OES16" s="11" t="s">
        <v>257</v>
      </c>
      <c r="OET16" s="12">
        <f>'Orçamento Sintético'!OEK19</f>
        <v>0</v>
      </c>
      <c r="OEU16" s="13">
        <f>'Orçamento Sintético'!OEL19</f>
        <v>0</v>
      </c>
      <c r="OEV16" s="29">
        <f t="shared" ref="OEV16" si="2366">OEV17</f>
        <v>168</v>
      </c>
      <c r="OEW16" s="11" t="s">
        <v>257</v>
      </c>
      <c r="OEX16" s="12">
        <f>'Orçamento Sintético'!OEO19</f>
        <v>0</v>
      </c>
      <c r="OEY16" s="13">
        <f>'Orçamento Sintético'!OEP19</f>
        <v>0</v>
      </c>
      <c r="OEZ16" s="29">
        <f t="shared" ref="OEZ16" si="2367">OEZ17</f>
        <v>168</v>
      </c>
      <c r="OFA16" s="11" t="s">
        <v>257</v>
      </c>
      <c r="OFB16" s="12">
        <f>'Orçamento Sintético'!OES19</f>
        <v>0</v>
      </c>
      <c r="OFC16" s="13">
        <f>'Orçamento Sintético'!OET19</f>
        <v>0</v>
      </c>
      <c r="OFD16" s="29">
        <f t="shared" ref="OFD16" si="2368">OFD17</f>
        <v>168</v>
      </c>
      <c r="OFE16" s="11" t="s">
        <v>257</v>
      </c>
      <c r="OFF16" s="12">
        <f>'Orçamento Sintético'!OEW19</f>
        <v>0</v>
      </c>
      <c r="OFG16" s="13">
        <f>'Orçamento Sintético'!OEX19</f>
        <v>0</v>
      </c>
      <c r="OFH16" s="29">
        <f t="shared" ref="OFH16" si="2369">OFH17</f>
        <v>168</v>
      </c>
      <c r="OFI16" s="11" t="s">
        <v>257</v>
      </c>
      <c r="OFJ16" s="12">
        <f>'Orçamento Sintético'!OFA19</f>
        <v>0</v>
      </c>
      <c r="OFK16" s="13">
        <f>'Orçamento Sintético'!OFB19</f>
        <v>0</v>
      </c>
      <c r="OFL16" s="29">
        <f t="shared" ref="OFL16" si="2370">OFL17</f>
        <v>168</v>
      </c>
      <c r="OFM16" s="11" t="s">
        <v>257</v>
      </c>
      <c r="OFN16" s="12">
        <f>'Orçamento Sintético'!OFE19</f>
        <v>0</v>
      </c>
      <c r="OFO16" s="13">
        <f>'Orçamento Sintético'!OFF19</f>
        <v>0</v>
      </c>
      <c r="OFP16" s="29">
        <f t="shared" ref="OFP16" si="2371">OFP17</f>
        <v>168</v>
      </c>
      <c r="OFQ16" s="11" t="s">
        <v>257</v>
      </c>
      <c r="OFR16" s="12">
        <f>'Orçamento Sintético'!OFI19</f>
        <v>0</v>
      </c>
      <c r="OFS16" s="13">
        <f>'Orçamento Sintético'!OFJ19</f>
        <v>0</v>
      </c>
      <c r="OFT16" s="29">
        <f t="shared" ref="OFT16" si="2372">OFT17</f>
        <v>168</v>
      </c>
      <c r="OFU16" s="11" t="s">
        <v>257</v>
      </c>
      <c r="OFV16" s="12">
        <f>'Orçamento Sintético'!OFM19</f>
        <v>0</v>
      </c>
      <c r="OFW16" s="13">
        <f>'Orçamento Sintético'!OFN19</f>
        <v>0</v>
      </c>
      <c r="OFX16" s="29">
        <f t="shared" ref="OFX16" si="2373">OFX17</f>
        <v>168</v>
      </c>
      <c r="OFY16" s="11" t="s">
        <v>257</v>
      </c>
      <c r="OFZ16" s="12">
        <f>'Orçamento Sintético'!OFQ19</f>
        <v>0</v>
      </c>
      <c r="OGA16" s="13">
        <f>'Orçamento Sintético'!OFR19</f>
        <v>0</v>
      </c>
      <c r="OGB16" s="29">
        <f t="shared" ref="OGB16" si="2374">OGB17</f>
        <v>168</v>
      </c>
      <c r="OGC16" s="11" t="s">
        <v>257</v>
      </c>
      <c r="OGD16" s="12">
        <f>'Orçamento Sintético'!OFU19</f>
        <v>0</v>
      </c>
      <c r="OGE16" s="13">
        <f>'Orçamento Sintético'!OFV19</f>
        <v>0</v>
      </c>
      <c r="OGF16" s="29">
        <f t="shared" ref="OGF16" si="2375">OGF17</f>
        <v>168</v>
      </c>
      <c r="OGG16" s="11" t="s">
        <v>257</v>
      </c>
      <c r="OGH16" s="12">
        <f>'Orçamento Sintético'!OFY19</f>
        <v>0</v>
      </c>
      <c r="OGI16" s="13">
        <f>'Orçamento Sintético'!OFZ19</f>
        <v>0</v>
      </c>
      <c r="OGJ16" s="29">
        <f t="shared" ref="OGJ16" si="2376">OGJ17</f>
        <v>168</v>
      </c>
      <c r="OGK16" s="11" t="s">
        <v>257</v>
      </c>
      <c r="OGL16" s="12">
        <f>'Orçamento Sintético'!OGC19</f>
        <v>0</v>
      </c>
      <c r="OGM16" s="13">
        <f>'Orçamento Sintético'!OGD19</f>
        <v>0</v>
      </c>
      <c r="OGN16" s="29">
        <f t="shared" ref="OGN16" si="2377">OGN17</f>
        <v>168</v>
      </c>
      <c r="OGO16" s="11" t="s">
        <v>257</v>
      </c>
      <c r="OGP16" s="12">
        <f>'Orçamento Sintético'!OGG19</f>
        <v>0</v>
      </c>
      <c r="OGQ16" s="13">
        <f>'Orçamento Sintético'!OGH19</f>
        <v>0</v>
      </c>
      <c r="OGR16" s="29">
        <f t="shared" ref="OGR16" si="2378">OGR17</f>
        <v>168</v>
      </c>
      <c r="OGS16" s="11" t="s">
        <v>257</v>
      </c>
      <c r="OGT16" s="12">
        <f>'Orçamento Sintético'!OGK19</f>
        <v>0</v>
      </c>
      <c r="OGU16" s="13">
        <f>'Orçamento Sintético'!OGL19</f>
        <v>0</v>
      </c>
      <c r="OGV16" s="29">
        <f t="shared" ref="OGV16" si="2379">OGV17</f>
        <v>168</v>
      </c>
      <c r="OGW16" s="11" t="s">
        <v>257</v>
      </c>
      <c r="OGX16" s="12">
        <f>'Orçamento Sintético'!OGO19</f>
        <v>0</v>
      </c>
      <c r="OGY16" s="13">
        <f>'Orçamento Sintético'!OGP19</f>
        <v>0</v>
      </c>
      <c r="OGZ16" s="29">
        <f t="shared" ref="OGZ16" si="2380">OGZ17</f>
        <v>168</v>
      </c>
      <c r="OHA16" s="11" t="s">
        <v>257</v>
      </c>
      <c r="OHB16" s="12">
        <f>'Orçamento Sintético'!OGS19</f>
        <v>0</v>
      </c>
      <c r="OHC16" s="13">
        <f>'Orçamento Sintético'!OGT19</f>
        <v>0</v>
      </c>
      <c r="OHD16" s="29">
        <f t="shared" ref="OHD16" si="2381">OHD17</f>
        <v>168</v>
      </c>
      <c r="OHE16" s="11" t="s">
        <v>257</v>
      </c>
      <c r="OHF16" s="12">
        <f>'Orçamento Sintético'!OGW19</f>
        <v>0</v>
      </c>
      <c r="OHG16" s="13">
        <f>'Orçamento Sintético'!OGX19</f>
        <v>0</v>
      </c>
      <c r="OHH16" s="29">
        <f t="shared" ref="OHH16" si="2382">OHH17</f>
        <v>168</v>
      </c>
      <c r="OHI16" s="11" t="s">
        <v>257</v>
      </c>
      <c r="OHJ16" s="12">
        <f>'Orçamento Sintético'!OHA19</f>
        <v>0</v>
      </c>
      <c r="OHK16" s="13">
        <f>'Orçamento Sintético'!OHB19</f>
        <v>0</v>
      </c>
      <c r="OHL16" s="29">
        <f t="shared" ref="OHL16" si="2383">OHL17</f>
        <v>168</v>
      </c>
      <c r="OHM16" s="11" t="s">
        <v>257</v>
      </c>
      <c r="OHN16" s="12">
        <f>'Orçamento Sintético'!OHE19</f>
        <v>0</v>
      </c>
      <c r="OHO16" s="13">
        <f>'Orçamento Sintético'!OHF19</f>
        <v>0</v>
      </c>
      <c r="OHP16" s="29">
        <f t="shared" ref="OHP16" si="2384">OHP17</f>
        <v>168</v>
      </c>
      <c r="OHQ16" s="11" t="s">
        <v>257</v>
      </c>
      <c r="OHR16" s="12">
        <f>'Orçamento Sintético'!OHI19</f>
        <v>0</v>
      </c>
      <c r="OHS16" s="13">
        <f>'Orçamento Sintético'!OHJ19</f>
        <v>0</v>
      </c>
      <c r="OHT16" s="29">
        <f t="shared" ref="OHT16" si="2385">OHT17</f>
        <v>168</v>
      </c>
      <c r="OHU16" s="11" t="s">
        <v>257</v>
      </c>
      <c r="OHV16" s="12">
        <f>'Orçamento Sintético'!OHM19</f>
        <v>0</v>
      </c>
      <c r="OHW16" s="13">
        <f>'Orçamento Sintético'!OHN19</f>
        <v>0</v>
      </c>
      <c r="OHX16" s="29">
        <f t="shared" ref="OHX16" si="2386">OHX17</f>
        <v>168</v>
      </c>
      <c r="OHY16" s="11" t="s">
        <v>257</v>
      </c>
      <c r="OHZ16" s="12">
        <f>'Orçamento Sintético'!OHQ19</f>
        <v>0</v>
      </c>
      <c r="OIA16" s="13">
        <f>'Orçamento Sintético'!OHR19</f>
        <v>0</v>
      </c>
      <c r="OIB16" s="29">
        <f t="shared" ref="OIB16" si="2387">OIB17</f>
        <v>168</v>
      </c>
      <c r="OIC16" s="11" t="s">
        <v>257</v>
      </c>
      <c r="OID16" s="12">
        <f>'Orçamento Sintético'!OHU19</f>
        <v>0</v>
      </c>
      <c r="OIE16" s="13">
        <f>'Orçamento Sintético'!OHV19</f>
        <v>0</v>
      </c>
      <c r="OIF16" s="29">
        <f t="shared" ref="OIF16" si="2388">OIF17</f>
        <v>168</v>
      </c>
      <c r="OIG16" s="11" t="s">
        <v>257</v>
      </c>
      <c r="OIH16" s="12">
        <f>'Orçamento Sintético'!OHY19</f>
        <v>0</v>
      </c>
      <c r="OII16" s="13">
        <f>'Orçamento Sintético'!OHZ19</f>
        <v>0</v>
      </c>
      <c r="OIJ16" s="29">
        <f t="shared" ref="OIJ16" si="2389">OIJ17</f>
        <v>168</v>
      </c>
      <c r="OIK16" s="11" t="s">
        <v>257</v>
      </c>
      <c r="OIL16" s="12">
        <f>'Orçamento Sintético'!OIC19</f>
        <v>0</v>
      </c>
      <c r="OIM16" s="13">
        <f>'Orçamento Sintético'!OID19</f>
        <v>0</v>
      </c>
      <c r="OIN16" s="29">
        <f t="shared" ref="OIN16" si="2390">OIN17</f>
        <v>168</v>
      </c>
      <c r="OIO16" s="11" t="s">
        <v>257</v>
      </c>
      <c r="OIP16" s="12">
        <f>'Orçamento Sintético'!OIG19</f>
        <v>0</v>
      </c>
      <c r="OIQ16" s="13">
        <f>'Orçamento Sintético'!OIH19</f>
        <v>0</v>
      </c>
      <c r="OIR16" s="29">
        <f t="shared" ref="OIR16" si="2391">OIR17</f>
        <v>168</v>
      </c>
      <c r="OIS16" s="11" t="s">
        <v>257</v>
      </c>
      <c r="OIT16" s="12">
        <f>'Orçamento Sintético'!OIK19</f>
        <v>0</v>
      </c>
      <c r="OIU16" s="13">
        <f>'Orçamento Sintético'!OIL19</f>
        <v>0</v>
      </c>
      <c r="OIV16" s="29">
        <f t="shared" ref="OIV16" si="2392">OIV17</f>
        <v>168</v>
      </c>
      <c r="OIW16" s="11" t="s">
        <v>257</v>
      </c>
      <c r="OIX16" s="12">
        <f>'Orçamento Sintético'!OIO19</f>
        <v>0</v>
      </c>
      <c r="OIY16" s="13">
        <f>'Orçamento Sintético'!OIP19</f>
        <v>0</v>
      </c>
      <c r="OIZ16" s="29">
        <f t="shared" ref="OIZ16" si="2393">OIZ17</f>
        <v>168</v>
      </c>
      <c r="OJA16" s="11" t="s">
        <v>257</v>
      </c>
      <c r="OJB16" s="12">
        <f>'Orçamento Sintético'!OIS19</f>
        <v>0</v>
      </c>
      <c r="OJC16" s="13">
        <f>'Orçamento Sintético'!OIT19</f>
        <v>0</v>
      </c>
      <c r="OJD16" s="29">
        <f t="shared" ref="OJD16" si="2394">OJD17</f>
        <v>168</v>
      </c>
      <c r="OJE16" s="11" t="s">
        <v>257</v>
      </c>
      <c r="OJF16" s="12">
        <f>'Orçamento Sintético'!OIW19</f>
        <v>0</v>
      </c>
      <c r="OJG16" s="13">
        <f>'Orçamento Sintético'!OIX19</f>
        <v>0</v>
      </c>
      <c r="OJH16" s="29">
        <f t="shared" ref="OJH16" si="2395">OJH17</f>
        <v>168</v>
      </c>
      <c r="OJI16" s="11" t="s">
        <v>257</v>
      </c>
      <c r="OJJ16" s="12">
        <f>'Orçamento Sintético'!OJA19</f>
        <v>0</v>
      </c>
      <c r="OJK16" s="13">
        <f>'Orçamento Sintético'!OJB19</f>
        <v>0</v>
      </c>
      <c r="OJL16" s="29">
        <f t="shared" ref="OJL16" si="2396">OJL17</f>
        <v>168</v>
      </c>
      <c r="OJM16" s="11" t="s">
        <v>257</v>
      </c>
      <c r="OJN16" s="12">
        <f>'Orçamento Sintético'!OJE19</f>
        <v>0</v>
      </c>
      <c r="OJO16" s="13">
        <f>'Orçamento Sintético'!OJF19</f>
        <v>0</v>
      </c>
      <c r="OJP16" s="29">
        <f t="shared" ref="OJP16" si="2397">OJP17</f>
        <v>168</v>
      </c>
      <c r="OJQ16" s="11" t="s">
        <v>257</v>
      </c>
      <c r="OJR16" s="12">
        <f>'Orçamento Sintético'!OJI19</f>
        <v>0</v>
      </c>
      <c r="OJS16" s="13">
        <f>'Orçamento Sintético'!OJJ19</f>
        <v>0</v>
      </c>
      <c r="OJT16" s="29">
        <f t="shared" ref="OJT16" si="2398">OJT17</f>
        <v>168</v>
      </c>
      <c r="OJU16" s="11" t="s">
        <v>257</v>
      </c>
      <c r="OJV16" s="12">
        <f>'Orçamento Sintético'!OJM19</f>
        <v>0</v>
      </c>
      <c r="OJW16" s="13">
        <f>'Orçamento Sintético'!OJN19</f>
        <v>0</v>
      </c>
      <c r="OJX16" s="29">
        <f t="shared" ref="OJX16" si="2399">OJX17</f>
        <v>168</v>
      </c>
      <c r="OJY16" s="11" t="s">
        <v>257</v>
      </c>
      <c r="OJZ16" s="12">
        <f>'Orçamento Sintético'!OJQ19</f>
        <v>0</v>
      </c>
      <c r="OKA16" s="13">
        <f>'Orçamento Sintético'!OJR19</f>
        <v>0</v>
      </c>
      <c r="OKB16" s="29">
        <f t="shared" ref="OKB16" si="2400">OKB17</f>
        <v>168</v>
      </c>
      <c r="OKC16" s="11" t="s">
        <v>257</v>
      </c>
      <c r="OKD16" s="12">
        <f>'Orçamento Sintético'!OJU19</f>
        <v>0</v>
      </c>
      <c r="OKE16" s="13">
        <f>'Orçamento Sintético'!OJV19</f>
        <v>0</v>
      </c>
      <c r="OKF16" s="29">
        <f t="shared" ref="OKF16" si="2401">OKF17</f>
        <v>168</v>
      </c>
      <c r="OKG16" s="11" t="s">
        <v>257</v>
      </c>
      <c r="OKH16" s="12">
        <f>'Orçamento Sintético'!OJY19</f>
        <v>0</v>
      </c>
      <c r="OKI16" s="13">
        <f>'Orçamento Sintético'!OJZ19</f>
        <v>0</v>
      </c>
      <c r="OKJ16" s="29">
        <f t="shared" ref="OKJ16" si="2402">OKJ17</f>
        <v>168</v>
      </c>
      <c r="OKK16" s="11" t="s">
        <v>257</v>
      </c>
      <c r="OKL16" s="12">
        <f>'Orçamento Sintético'!OKC19</f>
        <v>0</v>
      </c>
      <c r="OKM16" s="13">
        <f>'Orçamento Sintético'!OKD19</f>
        <v>0</v>
      </c>
      <c r="OKN16" s="29">
        <f t="shared" ref="OKN16" si="2403">OKN17</f>
        <v>168</v>
      </c>
      <c r="OKO16" s="11" t="s">
        <v>257</v>
      </c>
      <c r="OKP16" s="12">
        <f>'Orçamento Sintético'!OKG19</f>
        <v>0</v>
      </c>
      <c r="OKQ16" s="13">
        <f>'Orçamento Sintético'!OKH19</f>
        <v>0</v>
      </c>
      <c r="OKR16" s="29">
        <f t="shared" ref="OKR16" si="2404">OKR17</f>
        <v>168</v>
      </c>
      <c r="OKS16" s="11" t="s">
        <v>257</v>
      </c>
      <c r="OKT16" s="12">
        <f>'Orçamento Sintético'!OKK19</f>
        <v>0</v>
      </c>
      <c r="OKU16" s="13">
        <f>'Orçamento Sintético'!OKL19</f>
        <v>0</v>
      </c>
      <c r="OKV16" s="29">
        <f t="shared" ref="OKV16" si="2405">OKV17</f>
        <v>168</v>
      </c>
      <c r="OKW16" s="11" t="s">
        <v>257</v>
      </c>
      <c r="OKX16" s="12">
        <f>'Orçamento Sintético'!OKO19</f>
        <v>0</v>
      </c>
      <c r="OKY16" s="13">
        <f>'Orçamento Sintético'!OKP19</f>
        <v>0</v>
      </c>
      <c r="OKZ16" s="29">
        <f t="shared" ref="OKZ16" si="2406">OKZ17</f>
        <v>168</v>
      </c>
      <c r="OLA16" s="11" t="s">
        <v>257</v>
      </c>
      <c r="OLB16" s="12">
        <f>'Orçamento Sintético'!OKS19</f>
        <v>0</v>
      </c>
      <c r="OLC16" s="13">
        <f>'Orçamento Sintético'!OKT19</f>
        <v>0</v>
      </c>
      <c r="OLD16" s="29">
        <f t="shared" ref="OLD16" si="2407">OLD17</f>
        <v>168</v>
      </c>
      <c r="OLE16" s="11" t="s">
        <v>257</v>
      </c>
      <c r="OLF16" s="12">
        <f>'Orçamento Sintético'!OKW19</f>
        <v>0</v>
      </c>
      <c r="OLG16" s="13">
        <f>'Orçamento Sintético'!OKX19</f>
        <v>0</v>
      </c>
      <c r="OLH16" s="29">
        <f t="shared" ref="OLH16" si="2408">OLH17</f>
        <v>168</v>
      </c>
      <c r="OLI16" s="11" t="s">
        <v>257</v>
      </c>
      <c r="OLJ16" s="12">
        <f>'Orçamento Sintético'!OLA19</f>
        <v>0</v>
      </c>
      <c r="OLK16" s="13">
        <f>'Orçamento Sintético'!OLB19</f>
        <v>0</v>
      </c>
      <c r="OLL16" s="29">
        <f t="shared" ref="OLL16" si="2409">OLL17</f>
        <v>168</v>
      </c>
      <c r="OLM16" s="11" t="s">
        <v>257</v>
      </c>
      <c r="OLN16" s="12">
        <f>'Orçamento Sintético'!OLE19</f>
        <v>0</v>
      </c>
      <c r="OLO16" s="13">
        <f>'Orçamento Sintético'!OLF19</f>
        <v>0</v>
      </c>
      <c r="OLP16" s="29">
        <f t="shared" ref="OLP16" si="2410">OLP17</f>
        <v>168</v>
      </c>
      <c r="OLQ16" s="11" t="s">
        <v>257</v>
      </c>
      <c r="OLR16" s="12">
        <f>'Orçamento Sintético'!OLI19</f>
        <v>0</v>
      </c>
      <c r="OLS16" s="13">
        <f>'Orçamento Sintético'!OLJ19</f>
        <v>0</v>
      </c>
      <c r="OLT16" s="29">
        <f t="shared" ref="OLT16" si="2411">OLT17</f>
        <v>168</v>
      </c>
      <c r="OLU16" s="11" t="s">
        <v>257</v>
      </c>
      <c r="OLV16" s="12">
        <f>'Orçamento Sintético'!OLM19</f>
        <v>0</v>
      </c>
      <c r="OLW16" s="13">
        <f>'Orçamento Sintético'!OLN19</f>
        <v>0</v>
      </c>
      <c r="OLX16" s="29">
        <f t="shared" ref="OLX16" si="2412">OLX17</f>
        <v>168</v>
      </c>
      <c r="OLY16" s="11" t="s">
        <v>257</v>
      </c>
      <c r="OLZ16" s="12">
        <f>'Orçamento Sintético'!OLQ19</f>
        <v>0</v>
      </c>
      <c r="OMA16" s="13">
        <f>'Orçamento Sintético'!OLR19</f>
        <v>0</v>
      </c>
      <c r="OMB16" s="29">
        <f t="shared" ref="OMB16" si="2413">OMB17</f>
        <v>168</v>
      </c>
      <c r="OMC16" s="11" t="s">
        <v>257</v>
      </c>
      <c r="OMD16" s="12">
        <f>'Orçamento Sintético'!OLU19</f>
        <v>0</v>
      </c>
      <c r="OME16" s="13">
        <f>'Orçamento Sintético'!OLV19</f>
        <v>0</v>
      </c>
      <c r="OMF16" s="29">
        <f t="shared" ref="OMF16" si="2414">OMF17</f>
        <v>168</v>
      </c>
      <c r="OMG16" s="11" t="s">
        <v>257</v>
      </c>
      <c r="OMH16" s="12">
        <f>'Orçamento Sintético'!OLY19</f>
        <v>0</v>
      </c>
      <c r="OMI16" s="13">
        <f>'Orçamento Sintético'!OLZ19</f>
        <v>0</v>
      </c>
      <c r="OMJ16" s="29">
        <f t="shared" ref="OMJ16" si="2415">OMJ17</f>
        <v>168</v>
      </c>
      <c r="OMK16" s="11" t="s">
        <v>257</v>
      </c>
      <c r="OML16" s="12">
        <f>'Orçamento Sintético'!OMC19</f>
        <v>0</v>
      </c>
      <c r="OMM16" s="13">
        <f>'Orçamento Sintético'!OMD19</f>
        <v>0</v>
      </c>
      <c r="OMN16" s="29">
        <f t="shared" ref="OMN16" si="2416">OMN17</f>
        <v>168</v>
      </c>
      <c r="OMO16" s="11" t="s">
        <v>257</v>
      </c>
      <c r="OMP16" s="12">
        <f>'Orçamento Sintético'!OMG19</f>
        <v>0</v>
      </c>
      <c r="OMQ16" s="13">
        <f>'Orçamento Sintético'!OMH19</f>
        <v>0</v>
      </c>
      <c r="OMR16" s="29">
        <f t="shared" ref="OMR16" si="2417">OMR17</f>
        <v>168</v>
      </c>
      <c r="OMS16" s="11" t="s">
        <v>257</v>
      </c>
      <c r="OMT16" s="12">
        <f>'Orçamento Sintético'!OMK19</f>
        <v>0</v>
      </c>
      <c r="OMU16" s="13">
        <f>'Orçamento Sintético'!OML19</f>
        <v>0</v>
      </c>
      <c r="OMV16" s="29">
        <f t="shared" ref="OMV16" si="2418">OMV17</f>
        <v>168</v>
      </c>
      <c r="OMW16" s="11" t="s">
        <v>257</v>
      </c>
      <c r="OMX16" s="12">
        <f>'Orçamento Sintético'!OMO19</f>
        <v>0</v>
      </c>
      <c r="OMY16" s="13">
        <f>'Orçamento Sintético'!OMP19</f>
        <v>0</v>
      </c>
      <c r="OMZ16" s="29">
        <f t="shared" ref="OMZ16" si="2419">OMZ17</f>
        <v>168</v>
      </c>
      <c r="ONA16" s="11" t="s">
        <v>257</v>
      </c>
      <c r="ONB16" s="12">
        <f>'Orçamento Sintético'!OMS19</f>
        <v>0</v>
      </c>
      <c r="ONC16" s="13">
        <f>'Orçamento Sintético'!OMT19</f>
        <v>0</v>
      </c>
      <c r="OND16" s="29">
        <f t="shared" ref="OND16" si="2420">OND17</f>
        <v>168</v>
      </c>
      <c r="ONE16" s="11" t="s">
        <v>257</v>
      </c>
      <c r="ONF16" s="12">
        <f>'Orçamento Sintético'!OMW19</f>
        <v>0</v>
      </c>
      <c r="ONG16" s="13">
        <f>'Orçamento Sintético'!OMX19</f>
        <v>0</v>
      </c>
      <c r="ONH16" s="29">
        <f t="shared" ref="ONH16" si="2421">ONH17</f>
        <v>168</v>
      </c>
      <c r="ONI16" s="11" t="s">
        <v>257</v>
      </c>
      <c r="ONJ16" s="12">
        <f>'Orçamento Sintético'!ONA19</f>
        <v>0</v>
      </c>
      <c r="ONK16" s="13">
        <f>'Orçamento Sintético'!ONB19</f>
        <v>0</v>
      </c>
      <c r="ONL16" s="29">
        <f t="shared" ref="ONL16" si="2422">ONL17</f>
        <v>168</v>
      </c>
      <c r="ONM16" s="11" t="s">
        <v>257</v>
      </c>
      <c r="ONN16" s="12">
        <f>'Orçamento Sintético'!ONE19</f>
        <v>0</v>
      </c>
      <c r="ONO16" s="13">
        <f>'Orçamento Sintético'!ONF19</f>
        <v>0</v>
      </c>
      <c r="ONP16" s="29">
        <f t="shared" ref="ONP16" si="2423">ONP17</f>
        <v>168</v>
      </c>
      <c r="ONQ16" s="11" t="s">
        <v>257</v>
      </c>
      <c r="ONR16" s="12">
        <f>'Orçamento Sintético'!ONI19</f>
        <v>0</v>
      </c>
      <c r="ONS16" s="13">
        <f>'Orçamento Sintético'!ONJ19</f>
        <v>0</v>
      </c>
      <c r="ONT16" s="29">
        <f t="shared" ref="ONT16" si="2424">ONT17</f>
        <v>168</v>
      </c>
      <c r="ONU16" s="11" t="s">
        <v>257</v>
      </c>
      <c r="ONV16" s="12">
        <f>'Orçamento Sintético'!ONM19</f>
        <v>0</v>
      </c>
      <c r="ONW16" s="13">
        <f>'Orçamento Sintético'!ONN19</f>
        <v>0</v>
      </c>
      <c r="ONX16" s="29">
        <f t="shared" ref="ONX16" si="2425">ONX17</f>
        <v>168</v>
      </c>
      <c r="ONY16" s="11" t="s">
        <v>257</v>
      </c>
      <c r="ONZ16" s="12">
        <f>'Orçamento Sintético'!ONQ19</f>
        <v>0</v>
      </c>
      <c r="OOA16" s="13">
        <f>'Orçamento Sintético'!ONR19</f>
        <v>0</v>
      </c>
      <c r="OOB16" s="29">
        <f t="shared" ref="OOB16" si="2426">OOB17</f>
        <v>168</v>
      </c>
      <c r="OOC16" s="11" t="s">
        <v>257</v>
      </c>
      <c r="OOD16" s="12">
        <f>'Orçamento Sintético'!ONU19</f>
        <v>0</v>
      </c>
      <c r="OOE16" s="13">
        <f>'Orçamento Sintético'!ONV19</f>
        <v>0</v>
      </c>
      <c r="OOF16" s="29">
        <f t="shared" ref="OOF16" si="2427">OOF17</f>
        <v>168</v>
      </c>
      <c r="OOG16" s="11" t="s">
        <v>257</v>
      </c>
      <c r="OOH16" s="12">
        <f>'Orçamento Sintético'!ONY19</f>
        <v>0</v>
      </c>
      <c r="OOI16" s="13">
        <f>'Orçamento Sintético'!ONZ19</f>
        <v>0</v>
      </c>
      <c r="OOJ16" s="29">
        <f t="shared" ref="OOJ16" si="2428">OOJ17</f>
        <v>168</v>
      </c>
      <c r="OOK16" s="11" t="s">
        <v>257</v>
      </c>
      <c r="OOL16" s="12">
        <f>'Orçamento Sintético'!OOC19</f>
        <v>0</v>
      </c>
      <c r="OOM16" s="13">
        <f>'Orçamento Sintético'!OOD19</f>
        <v>0</v>
      </c>
      <c r="OON16" s="29">
        <f t="shared" ref="OON16" si="2429">OON17</f>
        <v>168</v>
      </c>
      <c r="OOO16" s="11" t="s">
        <v>257</v>
      </c>
      <c r="OOP16" s="12">
        <f>'Orçamento Sintético'!OOG19</f>
        <v>0</v>
      </c>
      <c r="OOQ16" s="13">
        <f>'Orçamento Sintético'!OOH19</f>
        <v>0</v>
      </c>
      <c r="OOR16" s="29">
        <f t="shared" ref="OOR16" si="2430">OOR17</f>
        <v>168</v>
      </c>
      <c r="OOS16" s="11" t="s">
        <v>257</v>
      </c>
      <c r="OOT16" s="12">
        <f>'Orçamento Sintético'!OOK19</f>
        <v>0</v>
      </c>
      <c r="OOU16" s="13">
        <f>'Orçamento Sintético'!OOL19</f>
        <v>0</v>
      </c>
      <c r="OOV16" s="29">
        <f t="shared" ref="OOV16" si="2431">OOV17</f>
        <v>168</v>
      </c>
      <c r="OOW16" s="11" t="s">
        <v>257</v>
      </c>
      <c r="OOX16" s="12">
        <f>'Orçamento Sintético'!OOO19</f>
        <v>0</v>
      </c>
      <c r="OOY16" s="13">
        <f>'Orçamento Sintético'!OOP19</f>
        <v>0</v>
      </c>
      <c r="OOZ16" s="29">
        <f t="shared" ref="OOZ16" si="2432">OOZ17</f>
        <v>168</v>
      </c>
      <c r="OPA16" s="11" t="s">
        <v>257</v>
      </c>
      <c r="OPB16" s="12">
        <f>'Orçamento Sintético'!OOS19</f>
        <v>0</v>
      </c>
      <c r="OPC16" s="13">
        <f>'Orçamento Sintético'!OOT19</f>
        <v>0</v>
      </c>
      <c r="OPD16" s="29">
        <f t="shared" ref="OPD16" si="2433">OPD17</f>
        <v>168</v>
      </c>
      <c r="OPE16" s="11" t="s">
        <v>257</v>
      </c>
      <c r="OPF16" s="12">
        <f>'Orçamento Sintético'!OOW19</f>
        <v>0</v>
      </c>
      <c r="OPG16" s="13">
        <f>'Orçamento Sintético'!OOX19</f>
        <v>0</v>
      </c>
      <c r="OPH16" s="29">
        <f t="shared" ref="OPH16" si="2434">OPH17</f>
        <v>168</v>
      </c>
      <c r="OPI16" s="11" t="s">
        <v>257</v>
      </c>
      <c r="OPJ16" s="12">
        <f>'Orçamento Sintético'!OPA19</f>
        <v>0</v>
      </c>
      <c r="OPK16" s="13">
        <f>'Orçamento Sintético'!OPB19</f>
        <v>0</v>
      </c>
      <c r="OPL16" s="29">
        <f t="shared" ref="OPL16" si="2435">OPL17</f>
        <v>168</v>
      </c>
      <c r="OPM16" s="11" t="s">
        <v>257</v>
      </c>
      <c r="OPN16" s="12">
        <f>'Orçamento Sintético'!OPE19</f>
        <v>0</v>
      </c>
      <c r="OPO16" s="13">
        <f>'Orçamento Sintético'!OPF19</f>
        <v>0</v>
      </c>
      <c r="OPP16" s="29">
        <f t="shared" ref="OPP16" si="2436">OPP17</f>
        <v>168</v>
      </c>
      <c r="OPQ16" s="11" t="s">
        <v>257</v>
      </c>
      <c r="OPR16" s="12">
        <f>'Orçamento Sintético'!OPI19</f>
        <v>0</v>
      </c>
      <c r="OPS16" s="13">
        <f>'Orçamento Sintético'!OPJ19</f>
        <v>0</v>
      </c>
      <c r="OPT16" s="29">
        <f t="shared" ref="OPT16" si="2437">OPT17</f>
        <v>168</v>
      </c>
      <c r="OPU16" s="11" t="s">
        <v>257</v>
      </c>
      <c r="OPV16" s="12">
        <f>'Orçamento Sintético'!OPM19</f>
        <v>0</v>
      </c>
      <c r="OPW16" s="13">
        <f>'Orçamento Sintético'!OPN19</f>
        <v>0</v>
      </c>
      <c r="OPX16" s="29">
        <f t="shared" ref="OPX16" si="2438">OPX17</f>
        <v>168</v>
      </c>
      <c r="OPY16" s="11" t="s">
        <v>257</v>
      </c>
      <c r="OPZ16" s="12">
        <f>'Orçamento Sintético'!OPQ19</f>
        <v>0</v>
      </c>
      <c r="OQA16" s="13">
        <f>'Orçamento Sintético'!OPR19</f>
        <v>0</v>
      </c>
      <c r="OQB16" s="29">
        <f t="shared" ref="OQB16" si="2439">OQB17</f>
        <v>168</v>
      </c>
      <c r="OQC16" s="11" t="s">
        <v>257</v>
      </c>
      <c r="OQD16" s="12">
        <f>'Orçamento Sintético'!OPU19</f>
        <v>0</v>
      </c>
      <c r="OQE16" s="13">
        <f>'Orçamento Sintético'!OPV19</f>
        <v>0</v>
      </c>
      <c r="OQF16" s="29">
        <f t="shared" ref="OQF16" si="2440">OQF17</f>
        <v>168</v>
      </c>
      <c r="OQG16" s="11" t="s">
        <v>257</v>
      </c>
      <c r="OQH16" s="12">
        <f>'Orçamento Sintético'!OPY19</f>
        <v>0</v>
      </c>
      <c r="OQI16" s="13">
        <f>'Orçamento Sintético'!OPZ19</f>
        <v>0</v>
      </c>
      <c r="OQJ16" s="29">
        <f t="shared" ref="OQJ16" si="2441">OQJ17</f>
        <v>168</v>
      </c>
      <c r="OQK16" s="11" t="s">
        <v>257</v>
      </c>
      <c r="OQL16" s="12">
        <f>'Orçamento Sintético'!OQC19</f>
        <v>0</v>
      </c>
      <c r="OQM16" s="13">
        <f>'Orçamento Sintético'!OQD19</f>
        <v>0</v>
      </c>
      <c r="OQN16" s="29">
        <f t="shared" ref="OQN16" si="2442">OQN17</f>
        <v>168</v>
      </c>
      <c r="OQO16" s="11" t="s">
        <v>257</v>
      </c>
      <c r="OQP16" s="12">
        <f>'Orçamento Sintético'!OQG19</f>
        <v>0</v>
      </c>
      <c r="OQQ16" s="13">
        <f>'Orçamento Sintético'!OQH19</f>
        <v>0</v>
      </c>
      <c r="OQR16" s="29">
        <f t="shared" ref="OQR16" si="2443">OQR17</f>
        <v>168</v>
      </c>
      <c r="OQS16" s="11" t="s">
        <v>257</v>
      </c>
      <c r="OQT16" s="12">
        <f>'Orçamento Sintético'!OQK19</f>
        <v>0</v>
      </c>
      <c r="OQU16" s="13">
        <f>'Orçamento Sintético'!OQL19</f>
        <v>0</v>
      </c>
      <c r="OQV16" s="29">
        <f t="shared" ref="OQV16" si="2444">OQV17</f>
        <v>168</v>
      </c>
      <c r="OQW16" s="11" t="s">
        <v>257</v>
      </c>
      <c r="OQX16" s="12">
        <f>'Orçamento Sintético'!OQO19</f>
        <v>0</v>
      </c>
      <c r="OQY16" s="13">
        <f>'Orçamento Sintético'!OQP19</f>
        <v>0</v>
      </c>
      <c r="OQZ16" s="29">
        <f t="shared" ref="OQZ16" si="2445">OQZ17</f>
        <v>168</v>
      </c>
      <c r="ORA16" s="11" t="s">
        <v>257</v>
      </c>
      <c r="ORB16" s="12">
        <f>'Orçamento Sintético'!OQS19</f>
        <v>0</v>
      </c>
      <c r="ORC16" s="13">
        <f>'Orçamento Sintético'!OQT19</f>
        <v>0</v>
      </c>
      <c r="ORD16" s="29">
        <f t="shared" ref="ORD16" si="2446">ORD17</f>
        <v>168</v>
      </c>
      <c r="ORE16" s="11" t="s">
        <v>257</v>
      </c>
      <c r="ORF16" s="12">
        <f>'Orçamento Sintético'!OQW19</f>
        <v>0</v>
      </c>
      <c r="ORG16" s="13">
        <f>'Orçamento Sintético'!OQX19</f>
        <v>0</v>
      </c>
      <c r="ORH16" s="29">
        <f t="shared" ref="ORH16" si="2447">ORH17</f>
        <v>168</v>
      </c>
      <c r="ORI16" s="11" t="s">
        <v>257</v>
      </c>
      <c r="ORJ16" s="12">
        <f>'Orçamento Sintético'!ORA19</f>
        <v>0</v>
      </c>
      <c r="ORK16" s="13">
        <f>'Orçamento Sintético'!ORB19</f>
        <v>0</v>
      </c>
      <c r="ORL16" s="29">
        <f t="shared" ref="ORL16" si="2448">ORL17</f>
        <v>168</v>
      </c>
      <c r="ORM16" s="11" t="s">
        <v>257</v>
      </c>
      <c r="ORN16" s="12">
        <f>'Orçamento Sintético'!ORE19</f>
        <v>0</v>
      </c>
      <c r="ORO16" s="13">
        <f>'Orçamento Sintético'!ORF19</f>
        <v>0</v>
      </c>
      <c r="ORP16" s="29">
        <f t="shared" ref="ORP16" si="2449">ORP17</f>
        <v>168</v>
      </c>
      <c r="ORQ16" s="11" t="s">
        <v>257</v>
      </c>
      <c r="ORR16" s="12">
        <f>'Orçamento Sintético'!ORI19</f>
        <v>0</v>
      </c>
      <c r="ORS16" s="13">
        <f>'Orçamento Sintético'!ORJ19</f>
        <v>0</v>
      </c>
      <c r="ORT16" s="29">
        <f t="shared" ref="ORT16" si="2450">ORT17</f>
        <v>168</v>
      </c>
      <c r="ORU16" s="11" t="s">
        <v>257</v>
      </c>
      <c r="ORV16" s="12">
        <f>'Orçamento Sintético'!ORM19</f>
        <v>0</v>
      </c>
      <c r="ORW16" s="13">
        <f>'Orçamento Sintético'!ORN19</f>
        <v>0</v>
      </c>
      <c r="ORX16" s="29">
        <f t="shared" ref="ORX16" si="2451">ORX17</f>
        <v>168</v>
      </c>
      <c r="ORY16" s="11" t="s">
        <v>257</v>
      </c>
      <c r="ORZ16" s="12">
        <f>'Orçamento Sintético'!ORQ19</f>
        <v>0</v>
      </c>
      <c r="OSA16" s="13">
        <f>'Orçamento Sintético'!ORR19</f>
        <v>0</v>
      </c>
      <c r="OSB16" s="29">
        <f t="shared" ref="OSB16" si="2452">OSB17</f>
        <v>168</v>
      </c>
      <c r="OSC16" s="11" t="s">
        <v>257</v>
      </c>
      <c r="OSD16" s="12">
        <f>'Orçamento Sintético'!ORU19</f>
        <v>0</v>
      </c>
      <c r="OSE16" s="13">
        <f>'Orçamento Sintético'!ORV19</f>
        <v>0</v>
      </c>
      <c r="OSF16" s="29">
        <f t="shared" ref="OSF16" si="2453">OSF17</f>
        <v>168</v>
      </c>
      <c r="OSG16" s="11" t="s">
        <v>257</v>
      </c>
      <c r="OSH16" s="12">
        <f>'Orçamento Sintético'!ORY19</f>
        <v>0</v>
      </c>
      <c r="OSI16" s="13">
        <f>'Orçamento Sintético'!ORZ19</f>
        <v>0</v>
      </c>
      <c r="OSJ16" s="29">
        <f t="shared" ref="OSJ16" si="2454">OSJ17</f>
        <v>168</v>
      </c>
      <c r="OSK16" s="11" t="s">
        <v>257</v>
      </c>
      <c r="OSL16" s="12">
        <f>'Orçamento Sintético'!OSC19</f>
        <v>0</v>
      </c>
      <c r="OSM16" s="13">
        <f>'Orçamento Sintético'!OSD19</f>
        <v>0</v>
      </c>
      <c r="OSN16" s="29">
        <f t="shared" ref="OSN16" si="2455">OSN17</f>
        <v>168</v>
      </c>
      <c r="OSO16" s="11" t="s">
        <v>257</v>
      </c>
      <c r="OSP16" s="12">
        <f>'Orçamento Sintético'!OSG19</f>
        <v>0</v>
      </c>
      <c r="OSQ16" s="13">
        <f>'Orçamento Sintético'!OSH19</f>
        <v>0</v>
      </c>
      <c r="OSR16" s="29">
        <f t="shared" ref="OSR16" si="2456">OSR17</f>
        <v>168</v>
      </c>
      <c r="OSS16" s="11" t="s">
        <v>257</v>
      </c>
      <c r="OST16" s="12">
        <f>'Orçamento Sintético'!OSK19</f>
        <v>0</v>
      </c>
      <c r="OSU16" s="13">
        <f>'Orçamento Sintético'!OSL19</f>
        <v>0</v>
      </c>
      <c r="OSV16" s="29">
        <f t="shared" ref="OSV16" si="2457">OSV17</f>
        <v>168</v>
      </c>
      <c r="OSW16" s="11" t="s">
        <v>257</v>
      </c>
      <c r="OSX16" s="12">
        <f>'Orçamento Sintético'!OSO19</f>
        <v>0</v>
      </c>
      <c r="OSY16" s="13">
        <f>'Orçamento Sintético'!OSP19</f>
        <v>0</v>
      </c>
      <c r="OSZ16" s="29">
        <f t="shared" ref="OSZ16" si="2458">OSZ17</f>
        <v>168</v>
      </c>
      <c r="OTA16" s="11" t="s">
        <v>257</v>
      </c>
      <c r="OTB16" s="12">
        <f>'Orçamento Sintético'!OSS19</f>
        <v>0</v>
      </c>
      <c r="OTC16" s="13">
        <f>'Orçamento Sintético'!OST19</f>
        <v>0</v>
      </c>
      <c r="OTD16" s="29">
        <f t="shared" ref="OTD16" si="2459">OTD17</f>
        <v>168</v>
      </c>
      <c r="OTE16" s="11" t="s">
        <v>257</v>
      </c>
      <c r="OTF16" s="12">
        <f>'Orçamento Sintético'!OSW19</f>
        <v>0</v>
      </c>
      <c r="OTG16" s="13">
        <f>'Orçamento Sintético'!OSX19</f>
        <v>0</v>
      </c>
      <c r="OTH16" s="29">
        <f t="shared" ref="OTH16" si="2460">OTH17</f>
        <v>168</v>
      </c>
      <c r="OTI16" s="11" t="s">
        <v>257</v>
      </c>
      <c r="OTJ16" s="12">
        <f>'Orçamento Sintético'!OTA19</f>
        <v>0</v>
      </c>
      <c r="OTK16" s="13">
        <f>'Orçamento Sintético'!OTB19</f>
        <v>0</v>
      </c>
      <c r="OTL16" s="29">
        <f t="shared" ref="OTL16" si="2461">OTL17</f>
        <v>168</v>
      </c>
      <c r="OTM16" s="11" t="s">
        <v>257</v>
      </c>
      <c r="OTN16" s="12">
        <f>'Orçamento Sintético'!OTE19</f>
        <v>0</v>
      </c>
      <c r="OTO16" s="13">
        <f>'Orçamento Sintético'!OTF19</f>
        <v>0</v>
      </c>
      <c r="OTP16" s="29">
        <f t="shared" ref="OTP16" si="2462">OTP17</f>
        <v>168</v>
      </c>
      <c r="OTQ16" s="11" t="s">
        <v>257</v>
      </c>
      <c r="OTR16" s="12">
        <f>'Orçamento Sintético'!OTI19</f>
        <v>0</v>
      </c>
      <c r="OTS16" s="13">
        <f>'Orçamento Sintético'!OTJ19</f>
        <v>0</v>
      </c>
      <c r="OTT16" s="29">
        <f t="shared" ref="OTT16" si="2463">OTT17</f>
        <v>168</v>
      </c>
      <c r="OTU16" s="11" t="s">
        <v>257</v>
      </c>
      <c r="OTV16" s="12">
        <f>'Orçamento Sintético'!OTM19</f>
        <v>0</v>
      </c>
      <c r="OTW16" s="13">
        <f>'Orçamento Sintético'!OTN19</f>
        <v>0</v>
      </c>
      <c r="OTX16" s="29">
        <f t="shared" ref="OTX16" si="2464">OTX17</f>
        <v>168</v>
      </c>
      <c r="OTY16" s="11" t="s">
        <v>257</v>
      </c>
      <c r="OTZ16" s="12">
        <f>'Orçamento Sintético'!OTQ19</f>
        <v>0</v>
      </c>
      <c r="OUA16" s="13">
        <f>'Orçamento Sintético'!OTR19</f>
        <v>0</v>
      </c>
      <c r="OUB16" s="29">
        <f t="shared" ref="OUB16" si="2465">OUB17</f>
        <v>168</v>
      </c>
      <c r="OUC16" s="11" t="s">
        <v>257</v>
      </c>
      <c r="OUD16" s="12">
        <f>'Orçamento Sintético'!OTU19</f>
        <v>0</v>
      </c>
      <c r="OUE16" s="13">
        <f>'Orçamento Sintético'!OTV19</f>
        <v>0</v>
      </c>
      <c r="OUF16" s="29">
        <f t="shared" ref="OUF16" si="2466">OUF17</f>
        <v>168</v>
      </c>
      <c r="OUG16" s="11" t="s">
        <v>257</v>
      </c>
      <c r="OUH16" s="12">
        <f>'Orçamento Sintético'!OTY19</f>
        <v>0</v>
      </c>
      <c r="OUI16" s="13">
        <f>'Orçamento Sintético'!OTZ19</f>
        <v>0</v>
      </c>
      <c r="OUJ16" s="29">
        <f t="shared" ref="OUJ16" si="2467">OUJ17</f>
        <v>168</v>
      </c>
      <c r="OUK16" s="11" t="s">
        <v>257</v>
      </c>
      <c r="OUL16" s="12">
        <f>'Orçamento Sintético'!OUC19</f>
        <v>0</v>
      </c>
      <c r="OUM16" s="13">
        <f>'Orçamento Sintético'!OUD19</f>
        <v>0</v>
      </c>
      <c r="OUN16" s="29">
        <f t="shared" ref="OUN16" si="2468">OUN17</f>
        <v>168</v>
      </c>
      <c r="OUO16" s="11" t="s">
        <v>257</v>
      </c>
      <c r="OUP16" s="12">
        <f>'Orçamento Sintético'!OUG19</f>
        <v>0</v>
      </c>
      <c r="OUQ16" s="13">
        <f>'Orçamento Sintético'!OUH19</f>
        <v>0</v>
      </c>
      <c r="OUR16" s="29">
        <f t="shared" ref="OUR16" si="2469">OUR17</f>
        <v>168</v>
      </c>
      <c r="OUS16" s="11" t="s">
        <v>257</v>
      </c>
      <c r="OUT16" s="12">
        <f>'Orçamento Sintético'!OUK19</f>
        <v>0</v>
      </c>
      <c r="OUU16" s="13">
        <f>'Orçamento Sintético'!OUL19</f>
        <v>0</v>
      </c>
      <c r="OUV16" s="29">
        <f t="shared" ref="OUV16" si="2470">OUV17</f>
        <v>168</v>
      </c>
      <c r="OUW16" s="11" t="s">
        <v>257</v>
      </c>
      <c r="OUX16" s="12">
        <f>'Orçamento Sintético'!OUO19</f>
        <v>0</v>
      </c>
      <c r="OUY16" s="13">
        <f>'Orçamento Sintético'!OUP19</f>
        <v>0</v>
      </c>
      <c r="OUZ16" s="29">
        <f t="shared" ref="OUZ16" si="2471">OUZ17</f>
        <v>168</v>
      </c>
      <c r="OVA16" s="11" t="s">
        <v>257</v>
      </c>
      <c r="OVB16" s="12">
        <f>'Orçamento Sintético'!OUS19</f>
        <v>0</v>
      </c>
      <c r="OVC16" s="13">
        <f>'Orçamento Sintético'!OUT19</f>
        <v>0</v>
      </c>
      <c r="OVD16" s="29">
        <f t="shared" ref="OVD16" si="2472">OVD17</f>
        <v>168</v>
      </c>
      <c r="OVE16" s="11" t="s">
        <v>257</v>
      </c>
      <c r="OVF16" s="12">
        <f>'Orçamento Sintético'!OUW19</f>
        <v>0</v>
      </c>
      <c r="OVG16" s="13">
        <f>'Orçamento Sintético'!OUX19</f>
        <v>0</v>
      </c>
      <c r="OVH16" s="29">
        <f t="shared" ref="OVH16" si="2473">OVH17</f>
        <v>168</v>
      </c>
      <c r="OVI16" s="11" t="s">
        <v>257</v>
      </c>
      <c r="OVJ16" s="12">
        <f>'Orçamento Sintético'!OVA19</f>
        <v>0</v>
      </c>
      <c r="OVK16" s="13">
        <f>'Orçamento Sintético'!OVB19</f>
        <v>0</v>
      </c>
      <c r="OVL16" s="29">
        <f t="shared" ref="OVL16" si="2474">OVL17</f>
        <v>168</v>
      </c>
      <c r="OVM16" s="11" t="s">
        <v>257</v>
      </c>
      <c r="OVN16" s="12">
        <f>'Orçamento Sintético'!OVE19</f>
        <v>0</v>
      </c>
      <c r="OVO16" s="13">
        <f>'Orçamento Sintético'!OVF19</f>
        <v>0</v>
      </c>
      <c r="OVP16" s="29">
        <f t="shared" ref="OVP16" si="2475">OVP17</f>
        <v>168</v>
      </c>
      <c r="OVQ16" s="11" t="s">
        <v>257</v>
      </c>
      <c r="OVR16" s="12">
        <f>'Orçamento Sintético'!OVI19</f>
        <v>0</v>
      </c>
      <c r="OVS16" s="13">
        <f>'Orçamento Sintético'!OVJ19</f>
        <v>0</v>
      </c>
      <c r="OVT16" s="29">
        <f t="shared" ref="OVT16" si="2476">OVT17</f>
        <v>168</v>
      </c>
      <c r="OVU16" s="11" t="s">
        <v>257</v>
      </c>
      <c r="OVV16" s="12">
        <f>'Orçamento Sintético'!OVM19</f>
        <v>0</v>
      </c>
      <c r="OVW16" s="13">
        <f>'Orçamento Sintético'!OVN19</f>
        <v>0</v>
      </c>
      <c r="OVX16" s="29">
        <f t="shared" ref="OVX16" si="2477">OVX17</f>
        <v>168</v>
      </c>
      <c r="OVY16" s="11" t="s">
        <v>257</v>
      </c>
      <c r="OVZ16" s="12">
        <f>'Orçamento Sintético'!OVQ19</f>
        <v>0</v>
      </c>
      <c r="OWA16" s="13">
        <f>'Orçamento Sintético'!OVR19</f>
        <v>0</v>
      </c>
      <c r="OWB16" s="29">
        <f t="shared" ref="OWB16" si="2478">OWB17</f>
        <v>168</v>
      </c>
      <c r="OWC16" s="11" t="s">
        <v>257</v>
      </c>
      <c r="OWD16" s="12">
        <f>'Orçamento Sintético'!OVU19</f>
        <v>0</v>
      </c>
      <c r="OWE16" s="13">
        <f>'Orçamento Sintético'!OVV19</f>
        <v>0</v>
      </c>
      <c r="OWF16" s="29">
        <f t="shared" ref="OWF16" si="2479">OWF17</f>
        <v>168</v>
      </c>
      <c r="OWG16" s="11" t="s">
        <v>257</v>
      </c>
      <c r="OWH16" s="12">
        <f>'Orçamento Sintético'!OVY19</f>
        <v>0</v>
      </c>
      <c r="OWI16" s="13">
        <f>'Orçamento Sintético'!OVZ19</f>
        <v>0</v>
      </c>
      <c r="OWJ16" s="29">
        <f t="shared" ref="OWJ16" si="2480">OWJ17</f>
        <v>168</v>
      </c>
      <c r="OWK16" s="11" t="s">
        <v>257</v>
      </c>
      <c r="OWL16" s="12">
        <f>'Orçamento Sintético'!OWC19</f>
        <v>0</v>
      </c>
      <c r="OWM16" s="13">
        <f>'Orçamento Sintético'!OWD19</f>
        <v>0</v>
      </c>
      <c r="OWN16" s="29">
        <f t="shared" ref="OWN16" si="2481">OWN17</f>
        <v>168</v>
      </c>
      <c r="OWO16" s="11" t="s">
        <v>257</v>
      </c>
      <c r="OWP16" s="12">
        <f>'Orçamento Sintético'!OWG19</f>
        <v>0</v>
      </c>
      <c r="OWQ16" s="13">
        <f>'Orçamento Sintético'!OWH19</f>
        <v>0</v>
      </c>
      <c r="OWR16" s="29">
        <f t="shared" ref="OWR16" si="2482">OWR17</f>
        <v>168</v>
      </c>
      <c r="OWS16" s="11" t="s">
        <v>257</v>
      </c>
      <c r="OWT16" s="12">
        <f>'Orçamento Sintético'!OWK19</f>
        <v>0</v>
      </c>
      <c r="OWU16" s="13">
        <f>'Orçamento Sintético'!OWL19</f>
        <v>0</v>
      </c>
      <c r="OWV16" s="29">
        <f t="shared" ref="OWV16" si="2483">OWV17</f>
        <v>168</v>
      </c>
      <c r="OWW16" s="11" t="s">
        <v>257</v>
      </c>
      <c r="OWX16" s="12">
        <f>'Orçamento Sintético'!OWO19</f>
        <v>0</v>
      </c>
      <c r="OWY16" s="13">
        <f>'Orçamento Sintético'!OWP19</f>
        <v>0</v>
      </c>
      <c r="OWZ16" s="29">
        <f t="shared" ref="OWZ16" si="2484">OWZ17</f>
        <v>168</v>
      </c>
      <c r="OXA16" s="11" t="s">
        <v>257</v>
      </c>
      <c r="OXB16" s="12">
        <f>'Orçamento Sintético'!OWS19</f>
        <v>0</v>
      </c>
      <c r="OXC16" s="13">
        <f>'Orçamento Sintético'!OWT19</f>
        <v>0</v>
      </c>
      <c r="OXD16" s="29">
        <f t="shared" ref="OXD16" si="2485">OXD17</f>
        <v>168</v>
      </c>
      <c r="OXE16" s="11" t="s">
        <v>257</v>
      </c>
      <c r="OXF16" s="12">
        <f>'Orçamento Sintético'!OWW19</f>
        <v>0</v>
      </c>
      <c r="OXG16" s="13">
        <f>'Orçamento Sintético'!OWX19</f>
        <v>0</v>
      </c>
      <c r="OXH16" s="29">
        <f t="shared" ref="OXH16" si="2486">OXH17</f>
        <v>168</v>
      </c>
      <c r="OXI16" s="11" t="s">
        <v>257</v>
      </c>
      <c r="OXJ16" s="12">
        <f>'Orçamento Sintético'!OXA19</f>
        <v>0</v>
      </c>
      <c r="OXK16" s="13">
        <f>'Orçamento Sintético'!OXB19</f>
        <v>0</v>
      </c>
      <c r="OXL16" s="29">
        <f t="shared" ref="OXL16" si="2487">OXL17</f>
        <v>168</v>
      </c>
      <c r="OXM16" s="11" t="s">
        <v>257</v>
      </c>
      <c r="OXN16" s="12">
        <f>'Orçamento Sintético'!OXE19</f>
        <v>0</v>
      </c>
      <c r="OXO16" s="13">
        <f>'Orçamento Sintético'!OXF19</f>
        <v>0</v>
      </c>
      <c r="OXP16" s="29">
        <f t="shared" ref="OXP16" si="2488">OXP17</f>
        <v>168</v>
      </c>
      <c r="OXQ16" s="11" t="s">
        <v>257</v>
      </c>
      <c r="OXR16" s="12">
        <f>'Orçamento Sintético'!OXI19</f>
        <v>0</v>
      </c>
      <c r="OXS16" s="13">
        <f>'Orçamento Sintético'!OXJ19</f>
        <v>0</v>
      </c>
      <c r="OXT16" s="29">
        <f t="shared" ref="OXT16" si="2489">OXT17</f>
        <v>168</v>
      </c>
      <c r="OXU16" s="11" t="s">
        <v>257</v>
      </c>
      <c r="OXV16" s="12">
        <f>'Orçamento Sintético'!OXM19</f>
        <v>0</v>
      </c>
      <c r="OXW16" s="13">
        <f>'Orçamento Sintético'!OXN19</f>
        <v>0</v>
      </c>
      <c r="OXX16" s="29">
        <f t="shared" ref="OXX16" si="2490">OXX17</f>
        <v>168</v>
      </c>
      <c r="OXY16" s="11" t="s">
        <v>257</v>
      </c>
      <c r="OXZ16" s="12">
        <f>'Orçamento Sintético'!OXQ19</f>
        <v>0</v>
      </c>
      <c r="OYA16" s="13">
        <f>'Orçamento Sintético'!OXR19</f>
        <v>0</v>
      </c>
      <c r="OYB16" s="29">
        <f t="shared" ref="OYB16" si="2491">OYB17</f>
        <v>168</v>
      </c>
      <c r="OYC16" s="11" t="s">
        <v>257</v>
      </c>
      <c r="OYD16" s="12">
        <f>'Orçamento Sintético'!OXU19</f>
        <v>0</v>
      </c>
      <c r="OYE16" s="13">
        <f>'Orçamento Sintético'!OXV19</f>
        <v>0</v>
      </c>
      <c r="OYF16" s="29">
        <f t="shared" ref="OYF16" si="2492">OYF17</f>
        <v>168</v>
      </c>
      <c r="OYG16" s="11" t="s">
        <v>257</v>
      </c>
      <c r="OYH16" s="12">
        <f>'Orçamento Sintético'!OXY19</f>
        <v>0</v>
      </c>
      <c r="OYI16" s="13">
        <f>'Orçamento Sintético'!OXZ19</f>
        <v>0</v>
      </c>
      <c r="OYJ16" s="29">
        <f t="shared" ref="OYJ16" si="2493">OYJ17</f>
        <v>168</v>
      </c>
      <c r="OYK16" s="11" t="s">
        <v>257</v>
      </c>
      <c r="OYL16" s="12">
        <f>'Orçamento Sintético'!OYC19</f>
        <v>0</v>
      </c>
      <c r="OYM16" s="13">
        <f>'Orçamento Sintético'!OYD19</f>
        <v>0</v>
      </c>
      <c r="OYN16" s="29">
        <f t="shared" ref="OYN16" si="2494">OYN17</f>
        <v>168</v>
      </c>
      <c r="OYO16" s="11" t="s">
        <v>257</v>
      </c>
      <c r="OYP16" s="12">
        <f>'Orçamento Sintético'!OYG19</f>
        <v>0</v>
      </c>
      <c r="OYQ16" s="13">
        <f>'Orçamento Sintético'!OYH19</f>
        <v>0</v>
      </c>
      <c r="OYR16" s="29">
        <f t="shared" ref="OYR16" si="2495">OYR17</f>
        <v>168</v>
      </c>
      <c r="OYS16" s="11" t="s">
        <v>257</v>
      </c>
      <c r="OYT16" s="12">
        <f>'Orçamento Sintético'!OYK19</f>
        <v>0</v>
      </c>
      <c r="OYU16" s="13">
        <f>'Orçamento Sintético'!OYL19</f>
        <v>0</v>
      </c>
      <c r="OYV16" s="29">
        <f t="shared" ref="OYV16" si="2496">OYV17</f>
        <v>168</v>
      </c>
      <c r="OYW16" s="11" t="s">
        <v>257</v>
      </c>
      <c r="OYX16" s="12">
        <f>'Orçamento Sintético'!OYO19</f>
        <v>0</v>
      </c>
      <c r="OYY16" s="13">
        <f>'Orçamento Sintético'!OYP19</f>
        <v>0</v>
      </c>
      <c r="OYZ16" s="29">
        <f t="shared" ref="OYZ16" si="2497">OYZ17</f>
        <v>168</v>
      </c>
      <c r="OZA16" s="11" t="s">
        <v>257</v>
      </c>
      <c r="OZB16" s="12">
        <f>'Orçamento Sintético'!OYS19</f>
        <v>0</v>
      </c>
      <c r="OZC16" s="13">
        <f>'Orçamento Sintético'!OYT19</f>
        <v>0</v>
      </c>
      <c r="OZD16" s="29">
        <f t="shared" ref="OZD16" si="2498">OZD17</f>
        <v>168</v>
      </c>
      <c r="OZE16" s="11" t="s">
        <v>257</v>
      </c>
      <c r="OZF16" s="12">
        <f>'Orçamento Sintético'!OYW19</f>
        <v>0</v>
      </c>
      <c r="OZG16" s="13">
        <f>'Orçamento Sintético'!OYX19</f>
        <v>0</v>
      </c>
      <c r="OZH16" s="29">
        <f t="shared" ref="OZH16" si="2499">OZH17</f>
        <v>168</v>
      </c>
      <c r="OZI16" s="11" t="s">
        <v>257</v>
      </c>
      <c r="OZJ16" s="12">
        <f>'Orçamento Sintético'!OZA19</f>
        <v>0</v>
      </c>
      <c r="OZK16" s="13">
        <f>'Orçamento Sintético'!OZB19</f>
        <v>0</v>
      </c>
      <c r="OZL16" s="29">
        <f t="shared" ref="OZL16" si="2500">OZL17</f>
        <v>168</v>
      </c>
      <c r="OZM16" s="11" t="s">
        <v>257</v>
      </c>
      <c r="OZN16" s="12">
        <f>'Orçamento Sintético'!OZE19</f>
        <v>0</v>
      </c>
      <c r="OZO16" s="13">
        <f>'Orçamento Sintético'!OZF19</f>
        <v>0</v>
      </c>
      <c r="OZP16" s="29">
        <f t="shared" ref="OZP16" si="2501">OZP17</f>
        <v>168</v>
      </c>
      <c r="OZQ16" s="11" t="s">
        <v>257</v>
      </c>
      <c r="OZR16" s="12">
        <f>'Orçamento Sintético'!OZI19</f>
        <v>0</v>
      </c>
      <c r="OZS16" s="13">
        <f>'Orçamento Sintético'!OZJ19</f>
        <v>0</v>
      </c>
      <c r="OZT16" s="29">
        <f t="shared" ref="OZT16" si="2502">OZT17</f>
        <v>168</v>
      </c>
      <c r="OZU16" s="11" t="s">
        <v>257</v>
      </c>
      <c r="OZV16" s="12">
        <f>'Orçamento Sintético'!OZM19</f>
        <v>0</v>
      </c>
      <c r="OZW16" s="13">
        <f>'Orçamento Sintético'!OZN19</f>
        <v>0</v>
      </c>
      <c r="OZX16" s="29">
        <f t="shared" ref="OZX16" si="2503">OZX17</f>
        <v>168</v>
      </c>
      <c r="OZY16" s="11" t="s">
        <v>257</v>
      </c>
      <c r="OZZ16" s="12">
        <f>'Orçamento Sintético'!OZQ19</f>
        <v>0</v>
      </c>
      <c r="PAA16" s="13">
        <f>'Orçamento Sintético'!OZR19</f>
        <v>0</v>
      </c>
      <c r="PAB16" s="29">
        <f t="shared" ref="PAB16" si="2504">PAB17</f>
        <v>168</v>
      </c>
      <c r="PAC16" s="11" t="s">
        <v>257</v>
      </c>
      <c r="PAD16" s="12">
        <f>'Orçamento Sintético'!OZU19</f>
        <v>0</v>
      </c>
      <c r="PAE16" s="13">
        <f>'Orçamento Sintético'!OZV19</f>
        <v>0</v>
      </c>
      <c r="PAF16" s="29">
        <f t="shared" ref="PAF16" si="2505">PAF17</f>
        <v>168</v>
      </c>
      <c r="PAG16" s="11" t="s">
        <v>257</v>
      </c>
      <c r="PAH16" s="12">
        <f>'Orçamento Sintético'!OZY19</f>
        <v>0</v>
      </c>
      <c r="PAI16" s="13">
        <f>'Orçamento Sintético'!OZZ19</f>
        <v>0</v>
      </c>
      <c r="PAJ16" s="29">
        <f t="shared" ref="PAJ16" si="2506">PAJ17</f>
        <v>168</v>
      </c>
      <c r="PAK16" s="11" t="s">
        <v>257</v>
      </c>
      <c r="PAL16" s="12">
        <f>'Orçamento Sintético'!PAC19</f>
        <v>0</v>
      </c>
      <c r="PAM16" s="13">
        <f>'Orçamento Sintético'!PAD19</f>
        <v>0</v>
      </c>
      <c r="PAN16" s="29">
        <f t="shared" ref="PAN16" si="2507">PAN17</f>
        <v>168</v>
      </c>
      <c r="PAO16" s="11" t="s">
        <v>257</v>
      </c>
      <c r="PAP16" s="12">
        <f>'Orçamento Sintético'!PAG19</f>
        <v>0</v>
      </c>
      <c r="PAQ16" s="13">
        <f>'Orçamento Sintético'!PAH19</f>
        <v>0</v>
      </c>
      <c r="PAR16" s="29">
        <f t="shared" ref="PAR16" si="2508">PAR17</f>
        <v>168</v>
      </c>
      <c r="PAS16" s="11" t="s">
        <v>257</v>
      </c>
      <c r="PAT16" s="12">
        <f>'Orçamento Sintético'!PAK19</f>
        <v>0</v>
      </c>
      <c r="PAU16" s="13">
        <f>'Orçamento Sintético'!PAL19</f>
        <v>0</v>
      </c>
      <c r="PAV16" s="29">
        <f t="shared" ref="PAV16" si="2509">PAV17</f>
        <v>168</v>
      </c>
      <c r="PAW16" s="11" t="s">
        <v>257</v>
      </c>
      <c r="PAX16" s="12">
        <f>'Orçamento Sintético'!PAO19</f>
        <v>0</v>
      </c>
      <c r="PAY16" s="13">
        <f>'Orçamento Sintético'!PAP19</f>
        <v>0</v>
      </c>
      <c r="PAZ16" s="29">
        <f t="shared" ref="PAZ16" si="2510">PAZ17</f>
        <v>168</v>
      </c>
      <c r="PBA16" s="11" t="s">
        <v>257</v>
      </c>
      <c r="PBB16" s="12">
        <f>'Orçamento Sintético'!PAS19</f>
        <v>0</v>
      </c>
      <c r="PBC16" s="13">
        <f>'Orçamento Sintético'!PAT19</f>
        <v>0</v>
      </c>
      <c r="PBD16" s="29">
        <f t="shared" ref="PBD16" si="2511">PBD17</f>
        <v>168</v>
      </c>
      <c r="PBE16" s="11" t="s">
        <v>257</v>
      </c>
      <c r="PBF16" s="12">
        <f>'Orçamento Sintético'!PAW19</f>
        <v>0</v>
      </c>
      <c r="PBG16" s="13">
        <f>'Orçamento Sintético'!PAX19</f>
        <v>0</v>
      </c>
      <c r="PBH16" s="29">
        <f t="shared" ref="PBH16" si="2512">PBH17</f>
        <v>168</v>
      </c>
      <c r="PBI16" s="11" t="s">
        <v>257</v>
      </c>
      <c r="PBJ16" s="12">
        <f>'Orçamento Sintético'!PBA19</f>
        <v>0</v>
      </c>
      <c r="PBK16" s="13">
        <f>'Orçamento Sintético'!PBB19</f>
        <v>0</v>
      </c>
      <c r="PBL16" s="29">
        <f t="shared" ref="PBL16" si="2513">PBL17</f>
        <v>168</v>
      </c>
      <c r="PBM16" s="11" t="s">
        <v>257</v>
      </c>
      <c r="PBN16" s="12">
        <f>'Orçamento Sintético'!PBE19</f>
        <v>0</v>
      </c>
      <c r="PBO16" s="13">
        <f>'Orçamento Sintético'!PBF19</f>
        <v>0</v>
      </c>
      <c r="PBP16" s="29">
        <f t="shared" ref="PBP16" si="2514">PBP17</f>
        <v>168</v>
      </c>
      <c r="PBQ16" s="11" t="s">
        <v>257</v>
      </c>
      <c r="PBR16" s="12">
        <f>'Orçamento Sintético'!PBI19</f>
        <v>0</v>
      </c>
      <c r="PBS16" s="13">
        <f>'Orçamento Sintético'!PBJ19</f>
        <v>0</v>
      </c>
      <c r="PBT16" s="29">
        <f t="shared" ref="PBT16" si="2515">PBT17</f>
        <v>168</v>
      </c>
      <c r="PBU16" s="11" t="s">
        <v>257</v>
      </c>
      <c r="PBV16" s="12">
        <f>'Orçamento Sintético'!PBM19</f>
        <v>0</v>
      </c>
      <c r="PBW16" s="13">
        <f>'Orçamento Sintético'!PBN19</f>
        <v>0</v>
      </c>
      <c r="PBX16" s="29">
        <f t="shared" ref="PBX16" si="2516">PBX17</f>
        <v>168</v>
      </c>
      <c r="PBY16" s="11" t="s">
        <v>257</v>
      </c>
      <c r="PBZ16" s="12">
        <f>'Orçamento Sintético'!PBQ19</f>
        <v>0</v>
      </c>
      <c r="PCA16" s="13">
        <f>'Orçamento Sintético'!PBR19</f>
        <v>0</v>
      </c>
      <c r="PCB16" s="29">
        <f t="shared" ref="PCB16" si="2517">PCB17</f>
        <v>168</v>
      </c>
      <c r="PCC16" s="11" t="s">
        <v>257</v>
      </c>
      <c r="PCD16" s="12">
        <f>'Orçamento Sintético'!PBU19</f>
        <v>0</v>
      </c>
      <c r="PCE16" s="13">
        <f>'Orçamento Sintético'!PBV19</f>
        <v>0</v>
      </c>
      <c r="PCF16" s="29">
        <f t="shared" ref="PCF16" si="2518">PCF17</f>
        <v>168</v>
      </c>
      <c r="PCG16" s="11" t="s">
        <v>257</v>
      </c>
      <c r="PCH16" s="12">
        <f>'Orçamento Sintético'!PBY19</f>
        <v>0</v>
      </c>
      <c r="PCI16" s="13">
        <f>'Orçamento Sintético'!PBZ19</f>
        <v>0</v>
      </c>
      <c r="PCJ16" s="29">
        <f t="shared" ref="PCJ16" si="2519">PCJ17</f>
        <v>168</v>
      </c>
      <c r="PCK16" s="11" t="s">
        <v>257</v>
      </c>
      <c r="PCL16" s="12">
        <f>'Orçamento Sintético'!PCC19</f>
        <v>0</v>
      </c>
      <c r="PCM16" s="13">
        <f>'Orçamento Sintético'!PCD19</f>
        <v>0</v>
      </c>
      <c r="PCN16" s="29">
        <f t="shared" ref="PCN16" si="2520">PCN17</f>
        <v>168</v>
      </c>
      <c r="PCO16" s="11" t="s">
        <v>257</v>
      </c>
      <c r="PCP16" s="12">
        <f>'Orçamento Sintético'!PCG19</f>
        <v>0</v>
      </c>
      <c r="PCQ16" s="13">
        <f>'Orçamento Sintético'!PCH19</f>
        <v>0</v>
      </c>
      <c r="PCR16" s="29">
        <f t="shared" ref="PCR16" si="2521">PCR17</f>
        <v>168</v>
      </c>
      <c r="PCS16" s="11" t="s">
        <v>257</v>
      </c>
      <c r="PCT16" s="12">
        <f>'Orçamento Sintético'!PCK19</f>
        <v>0</v>
      </c>
      <c r="PCU16" s="13">
        <f>'Orçamento Sintético'!PCL19</f>
        <v>0</v>
      </c>
      <c r="PCV16" s="29">
        <f t="shared" ref="PCV16" si="2522">PCV17</f>
        <v>168</v>
      </c>
      <c r="PCW16" s="11" t="s">
        <v>257</v>
      </c>
      <c r="PCX16" s="12">
        <f>'Orçamento Sintético'!PCO19</f>
        <v>0</v>
      </c>
      <c r="PCY16" s="13">
        <f>'Orçamento Sintético'!PCP19</f>
        <v>0</v>
      </c>
      <c r="PCZ16" s="29">
        <f t="shared" ref="PCZ16" si="2523">PCZ17</f>
        <v>168</v>
      </c>
      <c r="PDA16" s="11" t="s">
        <v>257</v>
      </c>
      <c r="PDB16" s="12">
        <f>'Orçamento Sintético'!PCS19</f>
        <v>0</v>
      </c>
      <c r="PDC16" s="13">
        <f>'Orçamento Sintético'!PCT19</f>
        <v>0</v>
      </c>
      <c r="PDD16" s="29">
        <f t="shared" ref="PDD16" si="2524">PDD17</f>
        <v>168</v>
      </c>
      <c r="PDE16" s="11" t="s">
        <v>257</v>
      </c>
      <c r="PDF16" s="12">
        <f>'Orçamento Sintético'!PCW19</f>
        <v>0</v>
      </c>
      <c r="PDG16" s="13">
        <f>'Orçamento Sintético'!PCX19</f>
        <v>0</v>
      </c>
      <c r="PDH16" s="29">
        <f t="shared" ref="PDH16" si="2525">PDH17</f>
        <v>168</v>
      </c>
      <c r="PDI16" s="11" t="s">
        <v>257</v>
      </c>
      <c r="PDJ16" s="12">
        <f>'Orçamento Sintético'!PDA19</f>
        <v>0</v>
      </c>
      <c r="PDK16" s="13">
        <f>'Orçamento Sintético'!PDB19</f>
        <v>0</v>
      </c>
      <c r="PDL16" s="29">
        <f t="shared" ref="PDL16" si="2526">PDL17</f>
        <v>168</v>
      </c>
      <c r="PDM16" s="11" t="s">
        <v>257</v>
      </c>
      <c r="PDN16" s="12">
        <f>'Orçamento Sintético'!PDE19</f>
        <v>0</v>
      </c>
      <c r="PDO16" s="13">
        <f>'Orçamento Sintético'!PDF19</f>
        <v>0</v>
      </c>
      <c r="PDP16" s="29">
        <f t="shared" ref="PDP16" si="2527">PDP17</f>
        <v>168</v>
      </c>
      <c r="PDQ16" s="11" t="s">
        <v>257</v>
      </c>
      <c r="PDR16" s="12">
        <f>'Orçamento Sintético'!PDI19</f>
        <v>0</v>
      </c>
      <c r="PDS16" s="13">
        <f>'Orçamento Sintético'!PDJ19</f>
        <v>0</v>
      </c>
      <c r="PDT16" s="29">
        <f t="shared" ref="PDT16" si="2528">PDT17</f>
        <v>168</v>
      </c>
      <c r="PDU16" s="11" t="s">
        <v>257</v>
      </c>
      <c r="PDV16" s="12">
        <f>'Orçamento Sintético'!PDM19</f>
        <v>0</v>
      </c>
      <c r="PDW16" s="13">
        <f>'Orçamento Sintético'!PDN19</f>
        <v>0</v>
      </c>
      <c r="PDX16" s="29">
        <f t="shared" ref="PDX16" si="2529">PDX17</f>
        <v>168</v>
      </c>
      <c r="PDY16" s="11" t="s">
        <v>257</v>
      </c>
      <c r="PDZ16" s="12">
        <f>'Orçamento Sintético'!PDQ19</f>
        <v>0</v>
      </c>
      <c r="PEA16" s="13">
        <f>'Orçamento Sintético'!PDR19</f>
        <v>0</v>
      </c>
      <c r="PEB16" s="29">
        <f t="shared" ref="PEB16" si="2530">PEB17</f>
        <v>168</v>
      </c>
      <c r="PEC16" s="11" t="s">
        <v>257</v>
      </c>
      <c r="PED16" s="12">
        <f>'Orçamento Sintético'!PDU19</f>
        <v>0</v>
      </c>
      <c r="PEE16" s="13">
        <f>'Orçamento Sintético'!PDV19</f>
        <v>0</v>
      </c>
      <c r="PEF16" s="29">
        <f t="shared" ref="PEF16" si="2531">PEF17</f>
        <v>168</v>
      </c>
      <c r="PEG16" s="11" t="s">
        <v>257</v>
      </c>
      <c r="PEH16" s="12">
        <f>'Orçamento Sintético'!PDY19</f>
        <v>0</v>
      </c>
      <c r="PEI16" s="13">
        <f>'Orçamento Sintético'!PDZ19</f>
        <v>0</v>
      </c>
      <c r="PEJ16" s="29">
        <f t="shared" ref="PEJ16" si="2532">PEJ17</f>
        <v>168</v>
      </c>
      <c r="PEK16" s="11" t="s">
        <v>257</v>
      </c>
      <c r="PEL16" s="12">
        <f>'Orçamento Sintético'!PEC19</f>
        <v>0</v>
      </c>
      <c r="PEM16" s="13">
        <f>'Orçamento Sintético'!PED19</f>
        <v>0</v>
      </c>
      <c r="PEN16" s="29">
        <f t="shared" ref="PEN16" si="2533">PEN17</f>
        <v>168</v>
      </c>
      <c r="PEO16" s="11" t="s">
        <v>257</v>
      </c>
      <c r="PEP16" s="12">
        <f>'Orçamento Sintético'!PEG19</f>
        <v>0</v>
      </c>
      <c r="PEQ16" s="13">
        <f>'Orçamento Sintético'!PEH19</f>
        <v>0</v>
      </c>
      <c r="PER16" s="29">
        <f t="shared" ref="PER16" si="2534">PER17</f>
        <v>168</v>
      </c>
      <c r="PES16" s="11" t="s">
        <v>257</v>
      </c>
      <c r="PET16" s="12">
        <f>'Orçamento Sintético'!PEK19</f>
        <v>0</v>
      </c>
      <c r="PEU16" s="13">
        <f>'Orçamento Sintético'!PEL19</f>
        <v>0</v>
      </c>
      <c r="PEV16" s="29">
        <f t="shared" ref="PEV16" si="2535">PEV17</f>
        <v>168</v>
      </c>
      <c r="PEW16" s="11" t="s">
        <v>257</v>
      </c>
      <c r="PEX16" s="12">
        <f>'Orçamento Sintético'!PEO19</f>
        <v>0</v>
      </c>
      <c r="PEY16" s="13">
        <f>'Orçamento Sintético'!PEP19</f>
        <v>0</v>
      </c>
      <c r="PEZ16" s="29">
        <f t="shared" ref="PEZ16" si="2536">PEZ17</f>
        <v>168</v>
      </c>
      <c r="PFA16" s="11" t="s">
        <v>257</v>
      </c>
      <c r="PFB16" s="12">
        <f>'Orçamento Sintético'!PES19</f>
        <v>0</v>
      </c>
      <c r="PFC16" s="13">
        <f>'Orçamento Sintético'!PET19</f>
        <v>0</v>
      </c>
      <c r="PFD16" s="29">
        <f t="shared" ref="PFD16" si="2537">PFD17</f>
        <v>168</v>
      </c>
      <c r="PFE16" s="11" t="s">
        <v>257</v>
      </c>
      <c r="PFF16" s="12">
        <f>'Orçamento Sintético'!PEW19</f>
        <v>0</v>
      </c>
      <c r="PFG16" s="13">
        <f>'Orçamento Sintético'!PEX19</f>
        <v>0</v>
      </c>
      <c r="PFH16" s="29">
        <f t="shared" ref="PFH16" si="2538">PFH17</f>
        <v>168</v>
      </c>
      <c r="PFI16" s="11" t="s">
        <v>257</v>
      </c>
      <c r="PFJ16" s="12">
        <f>'Orçamento Sintético'!PFA19</f>
        <v>0</v>
      </c>
      <c r="PFK16" s="13">
        <f>'Orçamento Sintético'!PFB19</f>
        <v>0</v>
      </c>
      <c r="PFL16" s="29">
        <f t="shared" ref="PFL16" si="2539">PFL17</f>
        <v>168</v>
      </c>
      <c r="PFM16" s="11" t="s">
        <v>257</v>
      </c>
      <c r="PFN16" s="12">
        <f>'Orçamento Sintético'!PFE19</f>
        <v>0</v>
      </c>
      <c r="PFO16" s="13">
        <f>'Orçamento Sintético'!PFF19</f>
        <v>0</v>
      </c>
      <c r="PFP16" s="29">
        <f t="shared" ref="PFP16" si="2540">PFP17</f>
        <v>168</v>
      </c>
      <c r="PFQ16" s="11" t="s">
        <v>257</v>
      </c>
      <c r="PFR16" s="12">
        <f>'Orçamento Sintético'!PFI19</f>
        <v>0</v>
      </c>
      <c r="PFS16" s="13">
        <f>'Orçamento Sintético'!PFJ19</f>
        <v>0</v>
      </c>
      <c r="PFT16" s="29">
        <f t="shared" ref="PFT16" si="2541">PFT17</f>
        <v>168</v>
      </c>
      <c r="PFU16" s="11" t="s">
        <v>257</v>
      </c>
      <c r="PFV16" s="12">
        <f>'Orçamento Sintético'!PFM19</f>
        <v>0</v>
      </c>
      <c r="PFW16" s="13">
        <f>'Orçamento Sintético'!PFN19</f>
        <v>0</v>
      </c>
      <c r="PFX16" s="29">
        <f t="shared" ref="PFX16" si="2542">PFX17</f>
        <v>168</v>
      </c>
      <c r="PFY16" s="11" t="s">
        <v>257</v>
      </c>
      <c r="PFZ16" s="12">
        <f>'Orçamento Sintético'!PFQ19</f>
        <v>0</v>
      </c>
      <c r="PGA16" s="13">
        <f>'Orçamento Sintético'!PFR19</f>
        <v>0</v>
      </c>
      <c r="PGB16" s="29">
        <f t="shared" ref="PGB16" si="2543">PGB17</f>
        <v>168</v>
      </c>
      <c r="PGC16" s="11" t="s">
        <v>257</v>
      </c>
      <c r="PGD16" s="12">
        <f>'Orçamento Sintético'!PFU19</f>
        <v>0</v>
      </c>
      <c r="PGE16" s="13">
        <f>'Orçamento Sintético'!PFV19</f>
        <v>0</v>
      </c>
      <c r="PGF16" s="29">
        <f t="shared" ref="PGF16" si="2544">PGF17</f>
        <v>168</v>
      </c>
      <c r="PGG16" s="11" t="s">
        <v>257</v>
      </c>
      <c r="PGH16" s="12">
        <f>'Orçamento Sintético'!PFY19</f>
        <v>0</v>
      </c>
      <c r="PGI16" s="13">
        <f>'Orçamento Sintético'!PFZ19</f>
        <v>0</v>
      </c>
      <c r="PGJ16" s="29">
        <f t="shared" ref="PGJ16" si="2545">PGJ17</f>
        <v>168</v>
      </c>
      <c r="PGK16" s="11" t="s">
        <v>257</v>
      </c>
      <c r="PGL16" s="12">
        <f>'Orçamento Sintético'!PGC19</f>
        <v>0</v>
      </c>
      <c r="PGM16" s="13">
        <f>'Orçamento Sintético'!PGD19</f>
        <v>0</v>
      </c>
      <c r="PGN16" s="29">
        <f t="shared" ref="PGN16" si="2546">PGN17</f>
        <v>168</v>
      </c>
      <c r="PGO16" s="11" t="s">
        <v>257</v>
      </c>
      <c r="PGP16" s="12">
        <f>'Orçamento Sintético'!PGG19</f>
        <v>0</v>
      </c>
      <c r="PGQ16" s="13">
        <f>'Orçamento Sintético'!PGH19</f>
        <v>0</v>
      </c>
      <c r="PGR16" s="29">
        <f t="shared" ref="PGR16" si="2547">PGR17</f>
        <v>168</v>
      </c>
      <c r="PGS16" s="11" t="s">
        <v>257</v>
      </c>
      <c r="PGT16" s="12">
        <f>'Orçamento Sintético'!PGK19</f>
        <v>0</v>
      </c>
      <c r="PGU16" s="13">
        <f>'Orçamento Sintético'!PGL19</f>
        <v>0</v>
      </c>
      <c r="PGV16" s="29">
        <f t="shared" ref="PGV16" si="2548">PGV17</f>
        <v>168</v>
      </c>
      <c r="PGW16" s="11" t="s">
        <v>257</v>
      </c>
      <c r="PGX16" s="12">
        <f>'Orçamento Sintético'!PGO19</f>
        <v>0</v>
      </c>
      <c r="PGY16" s="13">
        <f>'Orçamento Sintético'!PGP19</f>
        <v>0</v>
      </c>
      <c r="PGZ16" s="29">
        <f t="shared" ref="PGZ16" si="2549">PGZ17</f>
        <v>168</v>
      </c>
      <c r="PHA16" s="11" t="s">
        <v>257</v>
      </c>
      <c r="PHB16" s="12">
        <f>'Orçamento Sintético'!PGS19</f>
        <v>0</v>
      </c>
      <c r="PHC16" s="13">
        <f>'Orçamento Sintético'!PGT19</f>
        <v>0</v>
      </c>
      <c r="PHD16" s="29">
        <f t="shared" ref="PHD16" si="2550">PHD17</f>
        <v>168</v>
      </c>
      <c r="PHE16" s="11" t="s">
        <v>257</v>
      </c>
      <c r="PHF16" s="12">
        <f>'Orçamento Sintético'!PGW19</f>
        <v>0</v>
      </c>
      <c r="PHG16" s="13">
        <f>'Orçamento Sintético'!PGX19</f>
        <v>0</v>
      </c>
      <c r="PHH16" s="29">
        <f t="shared" ref="PHH16" si="2551">PHH17</f>
        <v>168</v>
      </c>
      <c r="PHI16" s="11" t="s">
        <v>257</v>
      </c>
      <c r="PHJ16" s="12">
        <f>'Orçamento Sintético'!PHA19</f>
        <v>0</v>
      </c>
      <c r="PHK16" s="13">
        <f>'Orçamento Sintético'!PHB19</f>
        <v>0</v>
      </c>
      <c r="PHL16" s="29">
        <f t="shared" ref="PHL16" si="2552">PHL17</f>
        <v>168</v>
      </c>
      <c r="PHM16" s="11" t="s">
        <v>257</v>
      </c>
      <c r="PHN16" s="12">
        <f>'Orçamento Sintético'!PHE19</f>
        <v>0</v>
      </c>
      <c r="PHO16" s="13">
        <f>'Orçamento Sintético'!PHF19</f>
        <v>0</v>
      </c>
      <c r="PHP16" s="29">
        <f t="shared" ref="PHP16" si="2553">PHP17</f>
        <v>168</v>
      </c>
      <c r="PHQ16" s="11" t="s">
        <v>257</v>
      </c>
      <c r="PHR16" s="12">
        <f>'Orçamento Sintético'!PHI19</f>
        <v>0</v>
      </c>
      <c r="PHS16" s="13">
        <f>'Orçamento Sintético'!PHJ19</f>
        <v>0</v>
      </c>
      <c r="PHT16" s="29">
        <f t="shared" ref="PHT16" si="2554">PHT17</f>
        <v>168</v>
      </c>
      <c r="PHU16" s="11" t="s">
        <v>257</v>
      </c>
      <c r="PHV16" s="12">
        <f>'Orçamento Sintético'!PHM19</f>
        <v>0</v>
      </c>
      <c r="PHW16" s="13">
        <f>'Orçamento Sintético'!PHN19</f>
        <v>0</v>
      </c>
      <c r="PHX16" s="29">
        <f t="shared" ref="PHX16" si="2555">PHX17</f>
        <v>168</v>
      </c>
      <c r="PHY16" s="11" t="s">
        <v>257</v>
      </c>
      <c r="PHZ16" s="12">
        <f>'Orçamento Sintético'!PHQ19</f>
        <v>0</v>
      </c>
      <c r="PIA16" s="13">
        <f>'Orçamento Sintético'!PHR19</f>
        <v>0</v>
      </c>
      <c r="PIB16" s="29">
        <f t="shared" ref="PIB16" si="2556">PIB17</f>
        <v>168</v>
      </c>
      <c r="PIC16" s="11" t="s">
        <v>257</v>
      </c>
      <c r="PID16" s="12">
        <f>'Orçamento Sintético'!PHU19</f>
        <v>0</v>
      </c>
      <c r="PIE16" s="13">
        <f>'Orçamento Sintético'!PHV19</f>
        <v>0</v>
      </c>
      <c r="PIF16" s="29">
        <f t="shared" ref="PIF16" si="2557">PIF17</f>
        <v>168</v>
      </c>
      <c r="PIG16" s="11" t="s">
        <v>257</v>
      </c>
      <c r="PIH16" s="12">
        <f>'Orçamento Sintético'!PHY19</f>
        <v>0</v>
      </c>
      <c r="PII16" s="13">
        <f>'Orçamento Sintético'!PHZ19</f>
        <v>0</v>
      </c>
      <c r="PIJ16" s="29">
        <f t="shared" ref="PIJ16" si="2558">PIJ17</f>
        <v>168</v>
      </c>
      <c r="PIK16" s="11" t="s">
        <v>257</v>
      </c>
      <c r="PIL16" s="12">
        <f>'Orçamento Sintético'!PIC19</f>
        <v>0</v>
      </c>
      <c r="PIM16" s="13">
        <f>'Orçamento Sintético'!PID19</f>
        <v>0</v>
      </c>
      <c r="PIN16" s="29">
        <f t="shared" ref="PIN16" si="2559">PIN17</f>
        <v>168</v>
      </c>
      <c r="PIO16" s="11" t="s">
        <v>257</v>
      </c>
      <c r="PIP16" s="12">
        <f>'Orçamento Sintético'!PIG19</f>
        <v>0</v>
      </c>
      <c r="PIQ16" s="13">
        <f>'Orçamento Sintético'!PIH19</f>
        <v>0</v>
      </c>
      <c r="PIR16" s="29">
        <f t="shared" ref="PIR16" si="2560">PIR17</f>
        <v>168</v>
      </c>
      <c r="PIS16" s="11" t="s">
        <v>257</v>
      </c>
      <c r="PIT16" s="12">
        <f>'Orçamento Sintético'!PIK19</f>
        <v>0</v>
      </c>
      <c r="PIU16" s="13">
        <f>'Orçamento Sintético'!PIL19</f>
        <v>0</v>
      </c>
      <c r="PIV16" s="29">
        <f t="shared" ref="PIV16" si="2561">PIV17</f>
        <v>168</v>
      </c>
      <c r="PIW16" s="11" t="s">
        <v>257</v>
      </c>
      <c r="PIX16" s="12">
        <f>'Orçamento Sintético'!PIO19</f>
        <v>0</v>
      </c>
      <c r="PIY16" s="13">
        <f>'Orçamento Sintético'!PIP19</f>
        <v>0</v>
      </c>
      <c r="PIZ16" s="29">
        <f t="shared" ref="PIZ16" si="2562">PIZ17</f>
        <v>168</v>
      </c>
      <c r="PJA16" s="11" t="s">
        <v>257</v>
      </c>
      <c r="PJB16" s="12">
        <f>'Orçamento Sintético'!PIS19</f>
        <v>0</v>
      </c>
      <c r="PJC16" s="13">
        <f>'Orçamento Sintético'!PIT19</f>
        <v>0</v>
      </c>
      <c r="PJD16" s="29">
        <f t="shared" ref="PJD16" si="2563">PJD17</f>
        <v>168</v>
      </c>
      <c r="PJE16" s="11" t="s">
        <v>257</v>
      </c>
      <c r="PJF16" s="12">
        <f>'Orçamento Sintético'!PIW19</f>
        <v>0</v>
      </c>
      <c r="PJG16" s="13">
        <f>'Orçamento Sintético'!PIX19</f>
        <v>0</v>
      </c>
      <c r="PJH16" s="29">
        <f t="shared" ref="PJH16" si="2564">PJH17</f>
        <v>168</v>
      </c>
      <c r="PJI16" s="11" t="s">
        <v>257</v>
      </c>
      <c r="PJJ16" s="12">
        <f>'Orçamento Sintético'!PJA19</f>
        <v>0</v>
      </c>
      <c r="PJK16" s="13">
        <f>'Orçamento Sintético'!PJB19</f>
        <v>0</v>
      </c>
      <c r="PJL16" s="29">
        <f t="shared" ref="PJL16" si="2565">PJL17</f>
        <v>168</v>
      </c>
      <c r="PJM16" s="11" t="s">
        <v>257</v>
      </c>
      <c r="PJN16" s="12">
        <f>'Orçamento Sintético'!PJE19</f>
        <v>0</v>
      </c>
      <c r="PJO16" s="13">
        <f>'Orçamento Sintético'!PJF19</f>
        <v>0</v>
      </c>
      <c r="PJP16" s="29">
        <f t="shared" ref="PJP16" si="2566">PJP17</f>
        <v>168</v>
      </c>
      <c r="PJQ16" s="11" t="s">
        <v>257</v>
      </c>
      <c r="PJR16" s="12">
        <f>'Orçamento Sintético'!PJI19</f>
        <v>0</v>
      </c>
      <c r="PJS16" s="13">
        <f>'Orçamento Sintético'!PJJ19</f>
        <v>0</v>
      </c>
      <c r="PJT16" s="29">
        <f t="shared" ref="PJT16" si="2567">PJT17</f>
        <v>168</v>
      </c>
      <c r="PJU16" s="11" t="s">
        <v>257</v>
      </c>
      <c r="PJV16" s="12">
        <f>'Orçamento Sintético'!PJM19</f>
        <v>0</v>
      </c>
      <c r="PJW16" s="13">
        <f>'Orçamento Sintético'!PJN19</f>
        <v>0</v>
      </c>
      <c r="PJX16" s="29">
        <f t="shared" ref="PJX16" si="2568">PJX17</f>
        <v>168</v>
      </c>
      <c r="PJY16" s="11" t="s">
        <v>257</v>
      </c>
      <c r="PJZ16" s="12">
        <f>'Orçamento Sintético'!PJQ19</f>
        <v>0</v>
      </c>
      <c r="PKA16" s="13">
        <f>'Orçamento Sintético'!PJR19</f>
        <v>0</v>
      </c>
      <c r="PKB16" s="29">
        <f t="shared" ref="PKB16" si="2569">PKB17</f>
        <v>168</v>
      </c>
      <c r="PKC16" s="11" t="s">
        <v>257</v>
      </c>
      <c r="PKD16" s="12">
        <f>'Orçamento Sintético'!PJU19</f>
        <v>0</v>
      </c>
      <c r="PKE16" s="13">
        <f>'Orçamento Sintético'!PJV19</f>
        <v>0</v>
      </c>
      <c r="PKF16" s="29">
        <f t="shared" ref="PKF16" si="2570">PKF17</f>
        <v>168</v>
      </c>
      <c r="PKG16" s="11" t="s">
        <v>257</v>
      </c>
      <c r="PKH16" s="12">
        <f>'Orçamento Sintético'!PJY19</f>
        <v>0</v>
      </c>
      <c r="PKI16" s="13">
        <f>'Orçamento Sintético'!PJZ19</f>
        <v>0</v>
      </c>
      <c r="PKJ16" s="29">
        <f t="shared" ref="PKJ16" si="2571">PKJ17</f>
        <v>168</v>
      </c>
      <c r="PKK16" s="11" t="s">
        <v>257</v>
      </c>
      <c r="PKL16" s="12">
        <f>'Orçamento Sintético'!PKC19</f>
        <v>0</v>
      </c>
      <c r="PKM16" s="13">
        <f>'Orçamento Sintético'!PKD19</f>
        <v>0</v>
      </c>
      <c r="PKN16" s="29">
        <f t="shared" ref="PKN16" si="2572">PKN17</f>
        <v>168</v>
      </c>
      <c r="PKO16" s="11" t="s">
        <v>257</v>
      </c>
      <c r="PKP16" s="12">
        <f>'Orçamento Sintético'!PKG19</f>
        <v>0</v>
      </c>
      <c r="PKQ16" s="13">
        <f>'Orçamento Sintético'!PKH19</f>
        <v>0</v>
      </c>
      <c r="PKR16" s="29">
        <f t="shared" ref="PKR16" si="2573">PKR17</f>
        <v>168</v>
      </c>
      <c r="PKS16" s="11" t="s">
        <v>257</v>
      </c>
      <c r="PKT16" s="12">
        <f>'Orçamento Sintético'!PKK19</f>
        <v>0</v>
      </c>
      <c r="PKU16" s="13">
        <f>'Orçamento Sintético'!PKL19</f>
        <v>0</v>
      </c>
      <c r="PKV16" s="29">
        <f t="shared" ref="PKV16" si="2574">PKV17</f>
        <v>168</v>
      </c>
      <c r="PKW16" s="11" t="s">
        <v>257</v>
      </c>
      <c r="PKX16" s="12">
        <f>'Orçamento Sintético'!PKO19</f>
        <v>0</v>
      </c>
      <c r="PKY16" s="13">
        <f>'Orçamento Sintético'!PKP19</f>
        <v>0</v>
      </c>
      <c r="PKZ16" s="29">
        <f t="shared" ref="PKZ16" si="2575">PKZ17</f>
        <v>168</v>
      </c>
      <c r="PLA16" s="11" t="s">
        <v>257</v>
      </c>
      <c r="PLB16" s="12">
        <f>'Orçamento Sintético'!PKS19</f>
        <v>0</v>
      </c>
      <c r="PLC16" s="13">
        <f>'Orçamento Sintético'!PKT19</f>
        <v>0</v>
      </c>
      <c r="PLD16" s="29">
        <f t="shared" ref="PLD16" si="2576">PLD17</f>
        <v>168</v>
      </c>
      <c r="PLE16" s="11" t="s">
        <v>257</v>
      </c>
      <c r="PLF16" s="12">
        <f>'Orçamento Sintético'!PKW19</f>
        <v>0</v>
      </c>
      <c r="PLG16" s="13">
        <f>'Orçamento Sintético'!PKX19</f>
        <v>0</v>
      </c>
      <c r="PLH16" s="29">
        <f t="shared" ref="PLH16" si="2577">PLH17</f>
        <v>168</v>
      </c>
      <c r="PLI16" s="11" t="s">
        <v>257</v>
      </c>
      <c r="PLJ16" s="12">
        <f>'Orçamento Sintético'!PLA19</f>
        <v>0</v>
      </c>
      <c r="PLK16" s="13">
        <f>'Orçamento Sintético'!PLB19</f>
        <v>0</v>
      </c>
      <c r="PLL16" s="29">
        <f t="shared" ref="PLL16" si="2578">PLL17</f>
        <v>168</v>
      </c>
      <c r="PLM16" s="11" t="s">
        <v>257</v>
      </c>
      <c r="PLN16" s="12">
        <f>'Orçamento Sintético'!PLE19</f>
        <v>0</v>
      </c>
      <c r="PLO16" s="13">
        <f>'Orçamento Sintético'!PLF19</f>
        <v>0</v>
      </c>
      <c r="PLP16" s="29">
        <f t="shared" ref="PLP16" si="2579">PLP17</f>
        <v>168</v>
      </c>
      <c r="PLQ16" s="11" t="s">
        <v>257</v>
      </c>
      <c r="PLR16" s="12">
        <f>'Orçamento Sintético'!PLI19</f>
        <v>0</v>
      </c>
      <c r="PLS16" s="13">
        <f>'Orçamento Sintético'!PLJ19</f>
        <v>0</v>
      </c>
      <c r="PLT16" s="29">
        <f t="shared" ref="PLT16" si="2580">PLT17</f>
        <v>168</v>
      </c>
      <c r="PLU16" s="11" t="s">
        <v>257</v>
      </c>
      <c r="PLV16" s="12">
        <f>'Orçamento Sintético'!PLM19</f>
        <v>0</v>
      </c>
      <c r="PLW16" s="13">
        <f>'Orçamento Sintético'!PLN19</f>
        <v>0</v>
      </c>
      <c r="PLX16" s="29">
        <f t="shared" ref="PLX16" si="2581">PLX17</f>
        <v>168</v>
      </c>
      <c r="PLY16" s="11" t="s">
        <v>257</v>
      </c>
      <c r="PLZ16" s="12">
        <f>'Orçamento Sintético'!PLQ19</f>
        <v>0</v>
      </c>
      <c r="PMA16" s="13">
        <f>'Orçamento Sintético'!PLR19</f>
        <v>0</v>
      </c>
      <c r="PMB16" s="29">
        <f t="shared" ref="PMB16" si="2582">PMB17</f>
        <v>168</v>
      </c>
      <c r="PMC16" s="11" t="s">
        <v>257</v>
      </c>
      <c r="PMD16" s="12">
        <f>'Orçamento Sintético'!PLU19</f>
        <v>0</v>
      </c>
      <c r="PME16" s="13">
        <f>'Orçamento Sintético'!PLV19</f>
        <v>0</v>
      </c>
      <c r="PMF16" s="29">
        <f t="shared" ref="PMF16" si="2583">PMF17</f>
        <v>168</v>
      </c>
      <c r="PMG16" s="11" t="s">
        <v>257</v>
      </c>
      <c r="PMH16" s="12">
        <f>'Orçamento Sintético'!PLY19</f>
        <v>0</v>
      </c>
      <c r="PMI16" s="13">
        <f>'Orçamento Sintético'!PLZ19</f>
        <v>0</v>
      </c>
      <c r="PMJ16" s="29">
        <f t="shared" ref="PMJ16" si="2584">PMJ17</f>
        <v>168</v>
      </c>
      <c r="PMK16" s="11" t="s">
        <v>257</v>
      </c>
      <c r="PML16" s="12">
        <f>'Orçamento Sintético'!PMC19</f>
        <v>0</v>
      </c>
      <c r="PMM16" s="13">
        <f>'Orçamento Sintético'!PMD19</f>
        <v>0</v>
      </c>
      <c r="PMN16" s="29">
        <f t="shared" ref="PMN16" si="2585">PMN17</f>
        <v>168</v>
      </c>
      <c r="PMO16" s="11" t="s">
        <v>257</v>
      </c>
      <c r="PMP16" s="12">
        <f>'Orçamento Sintético'!PMG19</f>
        <v>0</v>
      </c>
      <c r="PMQ16" s="13">
        <f>'Orçamento Sintético'!PMH19</f>
        <v>0</v>
      </c>
      <c r="PMR16" s="29">
        <f t="shared" ref="PMR16" si="2586">PMR17</f>
        <v>168</v>
      </c>
      <c r="PMS16" s="11" t="s">
        <v>257</v>
      </c>
      <c r="PMT16" s="12">
        <f>'Orçamento Sintético'!PMK19</f>
        <v>0</v>
      </c>
      <c r="PMU16" s="13">
        <f>'Orçamento Sintético'!PML19</f>
        <v>0</v>
      </c>
      <c r="PMV16" s="29">
        <f t="shared" ref="PMV16" si="2587">PMV17</f>
        <v>168</v>
      </c>
      <c r="PMW16" s="11" t="s">
        <v>257</v>
      </c>
      <c r="PMX16" s="12">
        <f>'Orçamento Sintético'!PMO19</f>
        <v>0</v>
      </c>
      <c r="PMY16" s="13">
        <f>'Orçamento Sintético'!PMP19</f>
        <v>0</v>
      </c>
      <c r="PMZ16" s="29">
        <f t="shared" ref="PMZ16" si="2588">PMZ17</f>
        <v>168</v>
      </c>
      <c r="PNA16" s="11" t="s">
        <v>257</v>
      </c>
      <c r="PNB16" s="12">
        <f>'Orçamento Sintético'!PMS19</f>
        <v>0</v>
      </c>
      <c r="PNC16" s="13">
        <f>'Orçamento Sintético'!PMT19</f>
        <v>0</v>
      </c>
      <c r="PND16" s="29">
        <f t="shared" ref="PND16" si="2589">PND17</f>
        <v>168</v>
      </c>
      <c r="PNE16" s="11" t="s">
        <v>257</v>
      </c>
      <c r="PNF16" s="12">
        <f>'Orçamento Sintético'!PMW19</f>
        <v>0</v>
      </c>
      <c r="PNG16" s="13">
        <f>'Orçamento Sintético'!PMX19</f>
        <v>0</v>
      </c>
      <c r="PNH16" s="29">
        <f t="shared" ref="PNH16" si="2590">PNH17</f>
        <v>168</v>
      </c>
      <c r="PNI16" s="11" t="s">
        <v>257</v>
      </c>
      <c r="PNJ16" s="12">
        <f>'Orçamento Sintético'!PNA19</f>
        <v>0</v>
      </c>
      <c r="PNK16" s="13">
        <f>'Orçamento Sintético'!PNB19</f>
        <v>0</v>
      </c>
      <c r="PNL16" s="29">
        <f t="shared" ref="PNL16" si="2591">PNL17</f>
        <v>168</v>
      </c>
      <c r="PNM16" s="11" t="s">
        <v>257</v>
      </c>
      <c r="PNN16" s="12">
        <f>'Orçamento Sintético'!PNE19</f>
        <v>0</v>
      </c>
      <c r="PNO16" s="13">
        <f>'Orçamento Sintético'!PNF19</f>
        <v>0</v>
      </c>
      <c r="PNP16" s="29">
        <f t="shared" ref="PNP16" si="2592">PNP17</f>
        <v>168</v>
      </c>
      <c r="PNQ16" s="11" t="s">
        <v>257</v>
      </c>
      <c r="PNR16" s="12">
        <f>'Orçamento Sintético'!PNI19</f>
        <v>0</v>
      </c>
      <c r="PNS16" s="13">
        <f>'Orçamento Sintético'!PNJ19</f>
        <v>0</v>
      </c>
      <c r="PNT16" s="29">
        <f t="shared" ref="PNT16" si="2593">PNT17</f>
        <v>168</v>
      </c>
      <c r="PNU16" s="11" t="s">
        <v>257</v>
      </c>
      <c r="PNV16" s="12">
        <f>'Orçamento Sintético'!PNM19</f>
        <v>0</v>
      </c>
      <c r="PNW16" s="13">
        <f>'Orçamento Sintético'!PNN19</f>
        <v>0</v>
      </c>
      <c r="PNX16" s="29">
        <f t="shared" ref="PNX16" si="2594">PNX17</f>
        <v>168</v>
      </c>
      <c r="PNY16" s="11" t="s">
        <v>257</v>
      </c>
      <c r="PNZ16" s="12">
        <f>'Orçamento Sintético'!PNQ19</f>
        <v>0</v>
      </c>
      <c r="POA16" s="13">
        <f>'Orçamento Sintético'!PNR19</f>
        <v>0</v>
      </c>
      <c r="POB16" s="29">
        <f t="shared" ref="POB16" si="2595">POB17</f>
        <v>168</v>
      </c>
      <c r="POC16" s="11" t="s">
        <v>257</v>
      </c>
      <c r="POD16" s="12">
        <f>'Orçamento Sintético'!PNU19</f>
        <v>0</v>
      </c>
      <c r="POE16" s="13">
        <f>'Orçamento Sintético'!PNV19</f>
        <v>0</v>
      </c>
      <c r="POF16" s="29">
        <f t="shared" ref="POF16" si="2596">POF17</f>
        <v>168</v>
      </c>
      <c r="POG16" s="11" t="s">
        <v>257</v>
      </c>
      <c r="POH16" s="12">
        <f>'Orçamento Sintético'!PNY19</f>
        <v>0</v>
      </c>
      <c r="POI16" s="13">
        <f>'Orçamento Sintético'!PNZ19</f>
        <v>0</v>
      </c>
      <c r="POJ16" s="29">
        <f t="shared" ref="POJ16" si="2597">POJ17</f>
        <v>168</v>
      </c>
      <c r="POK16" s="11" t="s">
        <v>257</v>
      </c>
      <c r="POL16" s="12">
        <f>'Orçamento Sintético'!POC19</f>
        <v>0</v>
      </c>
      <c r="POM16" s="13">
        <f>'Orçamento Sintético'!POD19</f>
        <v>0</v>
      </c>
      <c r="PON16" s="29">
        <f t="shared" ref="PON16" si="2598">PON17</f>
        <v>168</v>
      </c>
      <c r="POO16" s="11" t="s">
        <v>257</v>
      </c>
      <c r="POP16" s="12">
        <f>'Orçamento Sintético'!POG19</f>
        <v>0</v>
      </c>
      <c r="POQ16" s="13">
        <f>'Orçamento Sintético'!POH19</f>
        <v>0</v>
      </c>
      <c r="POR16" s="29">
        <f t="shared" ref="POR16" si="2599">POR17</f>
        <v>168</v>
      </c>
      <c r="POS16" s="11" t="s">
        <v>257</v>
      </c>
      <c r="POT16" s="12">
        <f>'Orçamento Sintético'!POK19</f>
        <v>0</v>
      </c>
      <c r="POU16" s="13">
        <f>'Orçamento Sintético'!POL19</f>
        <v>0</v>
      </c>
      <c r="POV16" s="29">
        <f t="shared" ref="POV16" si="2600">POV17</f>
        <v>168</v>
      </c>
      <c r="POW16" s="11" t="s">
        <v>257</v>
      </c>
      <c r="POX16" s="12">
        <f>'Orçamento Sintético'!POO19</f>
        <v>0</v>
      </c>
      <c r="POY16" s="13">
        <f>'Orçamento Sintético'!POP19</f>
        <v>0</v>
      </c>
      <c r="POZ16" s="29">
        <f t="shared" ref="POZ16" si="2601">POZ17</f>
        <v>168</v>
      </c>
      <c r="PPA16" s="11" t="s">
        <v>257</v>
      </c>
      <c r="PPB16" s="12">
        <f>'Orçamento Sintético'!POS19</f>
        <v>0</v>
      </c>
      <c r="PPC16" s="13">
        <f>'Orçamento Sintético'!POT19</f>
        <v>0</v>
      </c>
      <c r="PPD16" s="29">
        <f t="shared" ref="PPD16" si="2602">PPD17</f>
        <v>168</v>
      </c>
      <c r="PPE16" s="11" t="s">
        <v>257</v>
      </c>
      <c r="PPF16" s="12">
        <f>'Orçamento Sintético'!POW19</f>
        <v>0</v>
      </c>
      <c r="PPG16" s="13">
        <f>'Orçamento Sintético'!POX19</f>
        <v>0</v>
      </c>
      <c r="PPH16" s="29">
        <f t="shared" ref="PPH16" si="2603">PPH17</f>
        <v>168</v>
      </c>
      <c r="PPI16" s="11" t="s">
        <v>257</v>
      </c>
      <c r="PPJ16" s="12">
        <f>'Orçamento Sintético'!PPA19</f>
        <v>0</v>
      </c>
      <c r="PPK16" s="13">
        <f>'Orçamento Sintético'!PPB19</f>
        <v>0</v>
      </c>
      <c r="PPL16" s="29">
        <f t="shared" ref="PPL16" si="2604">PPL17</f>
        <v>168</v>
      </c>
      <c r="PPM16" s="11" t="s">
        <v>257</v>
      </c>
      <c r="PPN16" s="12">
        <f>'Orçamento Sintético'!PPE19</f>
        <v>0</v>
      </c>
      <c r="PPO16" s="13">
        <f>'Orçamento Sintético'!PPF19</f>
        <v>0</v>
      </c>
      <c r="PPP16" s="29">
        <f t="shared" ref="PPP16" si="2605">PPP17</f>
        <v>168</v>
      </c>
      <c r="PPQ16" s="11" t="s">
        <v>257</v>
      </c>
      <c r="PPR16" s="12">
        <f>'Orçamento Sintético'!PPI19</f>
        <v>0</v>
      </c>
      <c r="PPS16" s="13">
        <f>'Orçamento Sintético'!PPJ19</f>
        <v>0</v>
      </c>
      <c r="PPT16" s="29">
        <f t="shared" ref="PPT16" si="2606">PPT17</f>
        <v>168</v>
      </c>
      <c r="PPU16" s="11" t="s">
        <v>257</v>
      </c>
      <c r="PPV16" s="12">
        <f>'Orçamento Sintético'!PPM19</f>
        <v>0</v>
      </c>
      <c r="PPW16" s="13">
        <f>'Orçamento Sintético'!PPN19</f>
        <v>0</v>
      </c>
      <c r="PPX16" s="29">
        <f t="shared" ref="PPX16" si="2607">PPX17</f>
        <v>168</v>
      </c>
      <c r="PPY16" s="11" t="s">
        <v>257</v>
      </c>
      <c r="PPZ16" s="12">
        <f>'Orçamento Sintético'!PPQ19</f>
        <v>0</v>
      </c>
      <c r="PQA16" s="13">
        <f>'Orçamento Sintético'!PPR19</f>
        <v>0</v>
      </c>
      <c r="PQB16" s="29">
        <f t="shared" ref="PQB16" si="2608">PQB17</f>
        <v>168</v>
      </c>
      <c r="PQC16" s="11" t="s">
        <v>257</v>
      </c>
      <c r="PQD16" s="12">
        <f>'Orçamento Sintético'!PPU19</f>
        <v>0</v>
      </c>
      <c r="PQE16" s="13">
        <f>'Orçamento Sintético'!PPV19</f>
        <v>0</v>
      </c>
      <c r="PQF16" s="29">
        <f t="shared" ref="PQF16" si="2609">PQF17</f>
        <v>168</v>
      </c>
      <c r="PQG16" s="11" t="s">
        <v>257</v>
      </c>
      <c r="PQH16" s="12">
        <f>'Orçamento Sintético'!PPY19</f>
        <v>0</v>
      </c>
      <c r="PQI16" s="13">
        <f>'Orçamento Sintético'!PPZ19</f>
        <v>0</v>
      </c>
      <c r="PQJ16" s="29">
        <f t="shared" ref="PQJ16" si="2610">PQJ17</f>
        <v>168</v>
      </c>
      <c r="PQK16" s="11" t="s">
        <v>257</v>
      </c>
      <c r="PQL16" s="12">
        <f>'Orçamento Sintético'!PQC19</f>
        <v>0</v>
      </c>
      <c r="PQM16" s="13">
        <f>'Orçamento Sintético'!PQD19</f>
        <v>0</v>
      </c>
      <c r="PQN16" s="29">
        <f t="shared" ref="PQN16" si="2611">PQN17</f>
        <v>168</v>
      </c>
      <c r="PQO16" s="11" t="s">
        <v>257</v>
      </c>
      <c r="PQP16" s="12">
        <f>'Orçamento Sintético'!PQG19</f>
        <v>0</v>
      </c>
      <c r="PQQ16" s="13">
        <f>'Orçamento Sintético'!PQH19</f>
        <v>0</v>
      </c>
      <c r="PQR16" s="29">
        <f t="shared" ref="PQR16" si="2612">PQR17</f>
        <v>168</v>
      </c>
      <c r="PQS16" s="11" t="s">
        <v>257</v>
      </c>
      <c r="PQT16" s="12">
        <f>'Orçamento Sintético'!PQK19</f>
        <v>0</v>
      </c>
      <c r="PQU16" s="13">
        <f>'Orçamento Sintético'!PQL19</f>
        <v>0</v>
      </c>
      <c r="PQV16" s="29">
        <f t="shared" ref="PQV16" si="2613">PQV17</f>
        <v>168</v>
      </c>
      <c r="PQW16" s="11" t="s">
        <v>257</v>
      </c>
      <c r="PQX16" s="12">
        <f>'Orçamento Sintético'!PQO19</f>
        <v>0</v>
      </c>
      <c r="PQY16" s="13">
        <f>'Orçamento Sintético'!PQP19</f>
        <v>0</v>
      </c>
      <c r="PQZ16" s="29">
        <f t="shared" ref="PQZ16" si="2614">PQZ17</f>
        <v>168</v>
      </c>
      <c r="PRA16" s="11" t="s">
        <v>257</v>
      </c>
      <c r="PRB16" s="12">
        <f>'Orçamento Sintético'!PQS19</f>
        <v>0</v>
      </c>
      <c r="PRC16" s="13">
        <f>'Orçamento Sintético'!PQT19</f>
        <v>0</v>
      </c>
      <c r="PRD16" s="29">
        <f t="shared" ref="PRD16" si="2615">PRD17</f>
        <v>168</v>
      </c>
      <c r="PRE16" s="11" t="s">
        <v>257</v>
      </c>
      <c r="PRF16" s="12">
        <f>'Orçamento Sintético'!PQW19</f>
        <v>0</v>
      </c>
      <c r="PRG16" s="13">
        <f>'Orçamento Sintético'!PQX19</f>
        <v>0</v>
      </c>
      <c r="PRH16" s="29">
        <f t="shared" ref="PRH16" si="2616">PRH17</f>
        <v>168</v>
      </c>
      <c r="PRI16" s="11" t="s">
        <v>257</v>
      </c>
      <c r="PRJ16" s="12">
        <f>'Orçamento Sintético'!PRA19</f>
        <v>0</v>
      </c>
      <c r="PRK16" s="13">
        <f>'Orçamento Sintético'!PRB19</f>
        <v>0</v>
      </c>
      <c r="PRL16" s="29">
        <f t="shared" ref="PRL16" si="2617">PRL17</f>
        <v>168</v>
      </c>
      <c r="PRM16" s="11" t="s">
        <v>257</v>
      </c>
      <c r="PRN16" s="12">
        <f>'Orçamento Sintético'!PRE19</f>
        <v>0</v>
      </c>
      <c r="PRO16" s="13">
        <f>'Orçamento Sintético'!PRF19</f>
        <v>0</v>
      </c>
      <c r="PRP16" s="29">
        <f t="shared" ref="PRP16" si="2618">PRP17</f>
        <v>168</v>
      </c>
      <c r="PRQ16" s="11" t="s">
        <v>257</v>
      </c>
      <c r="PRR16" s="12">
        <f>'Orçamento Sintético'!PRI19</f>
        <v>0</v>
      </c>
      <c r="PRS16" s="13">
        <f>'Orçamento Sintético'!PRJ19</f>
        <v>0</v>
      </c>
      <c r="PRT16" s="29">
        <f t="shared" ref="PRT16" si="2619">PRT17</f>
        <v>168</v>
      </c>
      <c r="PRU16" s="11" t="s">
        <v>257</v>
      </c>
      <c r="PRV16" s="12">
        <f>'Orçamento Sintético'!PRM19</f>
        <v>0</v>
      </c>
      <c r="PRW16" s="13">
        <f>'Orçamento Sintético'!PRN19</f>
        <v>0</v>
      </c>
      <c r="PRX16" s="29">
        <f t="shared" ref="PRX16" si="2620">PRX17</f>
        <v>168</v>
      </c>
      <c r="PRY16" s="11" t="s">
        <v>257</v>
      </c>
      <c r="PRZ16" s="12">
        <f>'Orçamento Sintético'!PRQ19</f>
        <v>0</v>
      </c>
      <c r="PSA16" s="13">
        <f>'Orçamento Sintético'!PRR19</f>
        <v>0</v>
      </c>
      <c r="PSB16" s="29">
        <f t="shared" ref="PSB16" si="2621">PSB17</f>
        <v>168</v>
      </c>
      <c r="PSC16" s="11" t="s">
        <v>257</v>
      </c>
      <c r="PSD16" s="12">
        <f>'Orçamento Sintético'!PRU19</f>
        <v>0</v>
      </c>
      <c r="PSE16" s="13">
        <f>'Orçamento Sintético'!PRV19</f>
        <v>0</v>
      </c>
      <c r="PSF16" s="29">
        <f t="shared" ref="PSF16" si="2622">PSF17</f>
        <v>168</v>
      </c>
      <c r="PSG16" s="11" t="s">
        <v>257</v>
      </c>
      <c r="PSH16" s="12">
        <f>'Orçamento Sintético'!PRY19</f>
        <v>0</v>
      </c>
      <c r="PSI16" s="13">
        <f>'Orçamento Sintético'!PRZ19</f>
        <v>0</v>
      </c>
      <c r="PSJ16" s="29">
        <f t="shared" ref="PSJ16" si="2623">PSJ17</f>
        <v>168</v>
      </c>
      <c r="PSK16" s="11" t="s">
        <v>257</v>
      </c>
      <c r="PSL16" s="12">
        <f>'Orçamento Sintético'!PSC19</f>
        <v>0</v>
      </c>
      <c r="PSM16" s="13">
        <f>'Orçamento Sintético'!PSD19</f>
        <v>0</v>
      </c>
      <c r="PSN16" s="29">
        <f t="shared" ref="PSN16" si="2624">PSN17</f>
        <v>168</v>
      </c>
      <c r="PSO16" s="11" t="s">
        <v>257</v>
      </c>
      <c r="PSP16" s="12">
        <f>'Orçamento Sintético'!PSG19</f>
        <v>0</v>
      </c>
      <c r="PSQ16" s="13">
        <f>'Orçamento Sintético'!PSH19</f>
        <v>0</v>
      </c>
      <c r="PSR16" s="29">
        <f t="shared" ref="PSR16" si="2625">PSR17</f>
        <v>168</v>
      </c>
      <c r="PSS16" s="11" t="s">
        <v>257</v>
      </c>
      <c r="PST16" s="12">
        <f>'Orçamento Sintético'!PSK19</f>
        <v>0</v>
      </c>
      <c r="PSU16" s="13">
        <f>'Orçamento Sintético'!PSL19</f>
        <v>0</v>
      </c>
      <c r="PSV16" s="29">
        <f t="shared" ref="PSV16" si="2626">PSV17</f>
        <v>168</v>
      </c>
      <c r="PSW16" s="11" t="s">
        <v>257</v>
      </c>
      <c r="PSX16" s="12">
        <f>'Orçamento Sintético'!PSO19</f>
        <v>0</v>
      </c>
      <c r="PSY16" s="13">
        <f>'Orçamento Sintético'!PSP19</f>
        <v>0</v>
      </c>
      <c r="PSZ16" s="29">
        <f t="shared" ref="PSZ16" si="2627">PSZ17</f>
        <v>168</v>
      </c>
      <c r="PTA16" s="11" t="s">
        <v>257</v>
      </c>
      <c r="PTB16" s="12">
        <f>'Orçamento Sintético'!PSS19</f>
        <v>0</v>
      </c>
      <c r="PTC16" s="13">
        <f>'Orçamento Sintético'!PST19</f>
        <v>0</v>
      </c>
      <c r="PTD16" s="29">
        <f t="shared" ref="PTD16" si="2628">PTD17</f>
        <v>168</v>
      </c>
      <c r="PTE16" s="11" t="s">
        <v>257</v>
      </c>
      <c r="PTF16" s="12">
        <f>'Orçamento Sintético'!PSW19</f>
        <v>0</v>
      </c>
      <c r="PTG16" s="13">
        <f>'Orçamento Sintético'!PSX19</f>
        <v>0</v>
      </c>
      <c r="PTH16" s="29">
        <f t="shared" ref="PTH16" si="2629">PTH17</f>
        <v>168</v>
      </c>
      <c r="PTI16" s="11" t="s">
        <v>257</v>
      </c>
      <c r="PTJ16" s="12">
        <f>'Orçamento Sintético'!PTA19</f>
        <v>0</v>
      </c>
      <c r="PTK16" s="13">
        <f>'Orçamento Sintético'!PTB19</f>
        <v>0</v>
      </c>
      <c r="PTL16" s="29">
        <f t="shared" ref="PTL16" si="2630">PTL17</f>
        <v>168</v>
      </c>
      <c r="PTM16" s="11" t="s">
        <v>257</v>
      </c>
      <c r="PTN16" s="12">
        <f>'Orçamento Sintético'!PTE19</f>
        <v>0</v>
      </c>
      <c r="PTO16" s="13">
        <f>'Orçamento Sintético'!PTF19</f>
        <v>0</v>
      </c>
      <c r="PTP16" s="29">
        <f t="shared" ref="PTP16" si="2631">PTP17</f>
        <v>168</v>
      </c>
      <c r="PTQ16" s="11" t="s">
        <v>257</v>
      </c>
      <c r="PTR16" s="12">
        <f>'Orçamento Sintético'!PTI19</f>
        <v>0</v>
      </c>
      <c r="PTS16" s="13">
        <f>'Orçamento Sintético'!PTJ19</f>
        <v>0</v>
      </c>
      <c r="PTT16" s="29">
        <f t="shared" ref="PTT16" si="2632">PTT17</f>
        <v>168</v>
      </c>
      <c r="PTU16" s="11" t="s">
        <v>257</v>
      </c>
      <c r="PTV16" s="12">
        <f>'Orçamento Sintético'!PTM19</f>
        <v>0</v>
      </c>
      <c r="PTW16" s="13">
        <f>'Orçamento Sintético'!PTN19</f>
        <v>0</v>
      </c>
      <c r="PTX16" s="29">
        <f t="shared" ref="PTX16" si="2633">PTX17</f>
        <v>168</v>
      </c>
      <c r="PTY16" s="11" t="s">
        <v>257</v>
      </c>
      <c r="PTZ16" s="12">
        <f>'Orçamento Sintético'!PTQ19</f>
        <v>0</v>
      </c>
      <c r="PUA16" s="13">
        <f>'Orçamento Sintético'!PTR19</f>
        <v>0</v>
      </c>
      <c r="PUB16" s="29">
        <f t="shared" ref="PUB16" si="2634">PUB17</f>
        <v>168</v>
      </c>
      <c r="PUC16" s="11" t="s">
        <v>257</v>
      </c>
      <c r="PUD16" s="12">
        <f>'Orçamento Sintético'!PTU19</f>
        <v>0</v>
      </c>
      <c r="PUE16" s="13">
        <f>'Orçamento Sintético'!PTV19</f>
        <v>0</v>
      </c>
      <c r="PUF16" s="29">
        <f t="shared" ref="PUF16" si="2635">PUF17</f>
        <v>168</v>
      </c>
      <c r="PUG16" s="11" t="s">
        <v>257</v>
      </c>
      <c r="PUH16" s="12">
        <f>'Orçamento Sintético'!PTY19</f>
        <v>0</v>
      </c>
      <c r="PUI16" s="13">
        <f>'Orçamento Sintético'!PTZ19</f>
        <v>0</v>
      </c>
      <c r="PUJ16" s="29">
        <f t="shared" ref="PUJ16" si="2636">PUJ17</f>
        <v>168</v>
      </c>
      <c r="PUK16" s="11" t="s">
        <v>257</v>
      </c>
      <c r="PUL16" s="12">
        <f>'Orçamento Sintético'!PUC19</f>
        <v>0</v>
      </c>
      <c r="PUM16" s="13">
        <f>'Orçamento Sintético'!PUD19</f>
        <v>0</v>
      </c>
      <c r="PUN16" s="29">
        <f t="shared" ref="PUN16" si="2637">PUN17</f>
        <v>168</v>
      </c>
      <c r="PUO16" s="11" t="s">
        <v>257</v>
      </c>
      <c r="PUP16" s="12">
        <f>'Orçamento Sintético'!PUG19</f>
        <v>0</v>
      </c>
      <c r="PUQ16" s="13">
        <f>'Orçamento Sintético'!PUH19</f>
        <v>0</v>
      </c>
      <c r="PUR16" s="29">
        <f t="shared" ref="PUR16" si="2638">PUR17</f>
        <v>168</v>
      </c>
      <c r="PUS16" s="11" t="s">
        <v>257</v>
      </c>
      <c r="PUT16" s="12">
        <f>'Orçamento Sintético'!PUK19</f>
        <v>0</v>
      </c>
      <c r="PUU16" s="13">
        <f>'Orçamento Sintético'!PUL19</f>
        <v>0</v>
      </c>
      <c r="PUV16" s="29">
        <f t="shared" ref="PUV16" si="2639">PUV17</f>
        <v>168</v>
      </c>
      <c r="PUW16" s="11" t="s">
        <v>257</v>
      </c>
      <c r="PUX16" s="12">
        <f>'Orçamento Sintético'!PUO19</f>
        <v>0</v>
      </c>
      <c r="PUY16" s="13">
        <f>'Orçamento Sintético'!PUP19</f>
        <v>0</v>
      </c>
      <c r="PUZ16" s="29">
        <f t="shared" ref="PUZ16" si="2640">PUZ17</f>
        <v>168</v>
      </c>
      <c r="PVA16" s="11" t="s">
        <v>257</v>
      </c>
      <c r="PVB16" s="12">
        <f>'Orçamento Sintético'!PUS19</f>
        <v>0</v>
      </c>
      <c r="PVC16" s="13">
        <f>'Orçamento Sintético'!PUT19</f>
        <v>0</v>
      </c>
      <c r="PVD16" s="29">
        <f t="shared" ref="PVD16" si="2641">PVD17</f>
        <v>168</v>
      </c>
      <c r="PVE16" s="11" t="s">
        <v>257</v>
      </c>
      <c r="PVF16" s="12">
        <f>'Orçamento Sintético'!PUW19</f>
        <v>0</v>
      </c>
      <c r="PVG16" s="13">
        <f>'Orçamento Sintético'!PUX19</f>
        <v>0</v>
      </c>
      <c r="PVH16" s="29">
        <f t="shared" ref="PVH16" si="2642">PVH17</f>
        <v>168</v>
      </c>
      <c r="PVI16" s="11" t="s">
        <v>257</v>
      </c>
      <c r="PVJ16" s="12">
        <f>'Orçamento Sintético'!PVA19</f>
        <v>0</v>
      </c>
      <c r="PVK16" s="13">
        <f>'Orçamento Sintético'!PVB19</f>
        <v>0</v>
      </c>
      <c r="PVL16" s="29">
        <f t="shared" ref="PVL16" si="2643">PVL17</f>
        <v>168</v>
      </c>
      <c r="PVM16" s="11" t="s">
        <v>257</v>
      </c>
      <c r="PVN16" s="12">
        <f>'Orçamento Sintético'!PVE19</f>
        <v>0</v>
      </c>
      <c r="PVO16" s="13">
        <f>'Orçamento Sintético'!PVF19</f>
        <v>0</v>
      </c>
      <c r="PVP16" s="29">
        <f t="shared" ref="PVP16" si="2644">PVP17</f>
        <v>168</v>
      </c>
      <c r="PVQ16" s="11" t="s">
        <v>257</v>
      </c>
      <c r="PVR16" s="12">
        <f>'Orçamento Sintético'!PVI19</f>
        <v>0</v>
      </c>
      <c r="PVS16" s="13">
        <f>'Orçamento Sintético'!PVJ19</f>
        <v>0</v>
      </c>
      <c r="PVT16" s="29">
        <f t="shared" ref="PVT16" si="2645">PVT17</f>
        <v>168</v>
      </c>
      <c r="PVU16" s="11" t="s">
        <v>257</v>
      </c>
      <c r="PVV16" s="12">
        <f>'Orçamento Sintético'!PVM19</f>
        <v>0</v>
      </c>
      <c r="PVW16" s="13">
        <f>'Orçamento Sintético'!PVN19</f>
        <v>0</v>
      </c>
      <c r="PVX16" s="29">
        <f t="shared" ref="PVX16" si="2646">PVX17</f>
        <v>168</v>
      </c>
      <c r="PVY16" s="11" t="s">
        <v>257</v>
      </c>
      <c r="PVZ16" s="12">
        <f>'Orçamento Sintético'!PVQ19</f>
        <v>0</v>
      </c>
      <c r="PWA16" s="13">
        <f>'Orçamento Sintético'!PVR19</f>
        <v>0</v>
      </c>
      <c r="PWB16" s="29">
        <f t="shared" ref="PWB16" si="2647">PWB17</f>
        <v>168</v>
      </c>
      <c r="PWC16" s="11" t="s">
        <v>257</v>
      </c>
      <c r="PWD16" s="12">
        <f>'Orçamento Sintético'!PVU19</f>
        <v>0</v>
      </c>
      <c r="PWE16" s="13">
        <f>'Orçamento Sintético'!PVV19</f>
        <v>0</v>
      </c>
      <c r="PWF16" s="29">
        <f t="shared" ref="PWF16" si="2648">PWF17</f>
        <v>168</v>
      </c>
      <c r="PWG16" s="11" t="s">
        <v>257</v>
      </c>
      <c r="PWH16" s="12">
        <f>'Orçamento Sintético'!PVY19</f>
        <v>0</v>
      </c>
      <c r="PWI16" s="13">
        <f>'Orçamento Sintético'!PVZ19</f>
        <v>0</v>
      </c>
      <c r="PWJ16" s="29">
        <f t="shared" ref="PWJ16" si="2649">PWJ17</f>
        <v>168</v>
      </c>
      <c r="PWK16" s="11" t="s">
        <v>257</v>
      </c>
      <c r="PWL16" s="12">
        <f>'Orçamento Sintético'!PWC19</f>
        <v>0</v>
      </c>
      <c r="PWM16" s="13">
        <f>'Orçamento Sintético'!PWD19</f>
        <v>0</v>
      </c>
      <c r="PWN16" s="29">
        <f t="shared" ref="PWN16" si="2650">PWN17</f>
        <v>168</v>
      </c>
      <c r="PWO16" s="11" t="s">
        <v>257</v>
      </c>
      <c r="PWP16" s="12">
        <f>'Orçamento Sintético'!PWG19</f>
        <v>0</v>
      </c>
      <c r="PWQ16" s="13">
        <f>'Orçamento Sintético'!PWH19</f>
        <v>0</v>
      </c>
      <c r="PWR16" s="29">
        <f t="shared" ref="PWR16" si="2651">PWR17</f>
        <v>168</v>
      </c>
      <c r="PWS16" s="11" t="s">
        <v>257</v>
      </c>
      <c r="PWT16" s="12">
        <f>'Orçamento Sintético'!PWK19</f>
        <v>0</v>
      </c>
      <c r="PWU16" s="13">
        <f>'Orçamento Sintético'!PWL19</f>
        <v>0</v>
      </c>
      <c r="PWV16" s="29">
        <f t="shared" ref="PWV16" si="2652">PWV17</f>
        <v>168</v>
      </c>
      <c r="PWW16" s="11" t="s">
        <v>257</v>
      </c>
      <c r="PWX16" s="12">
        <f>'Orçamento Sintético'!PWO19</f>
        <v>0</v>
      </c>
      <c r="PWY16" s="13">
        <f>'Orçamento Sintético'!PWP19</f>
        <v>0</v>
      </c>
      <c r="PWZ16" s="29">
        <f t="shared" ref="PWZ16" si="2653">PWZ17</f>
        <v>168</v>
      </c>
      <c r="PXA16" s="11" t="s">
        <v>257</v>
      </c>
      <c r="PXB16" s="12">
        <f>'Orçamento Sintético'!PWS19</f>
        <v>0</v>
      </c>
      <c r="PXC16" s="13">
        <f>'Orçamento Sintético'!PWT19</f>
        <v>0</v>
      </c>
      <c r="PXD16" s="29">
        <f t="shared" ref="PXD16" si="2654">PXD17</f>
        <v>168</v>
      </c>
      <c r="PXE16" s="11" t="s">
        <v>257</v>
      </c>
      <c r="PXF16" s="12">
        <f>'Orçamento Sintético'!PWW19</f>
        <v>0</v>
      </c>
      <c r="PXG16" s="13">
        <f>'Orçamento Sintético'!PWX19</f>
        <v>0</v>
      </c>
      <c r="PXH16" s="29">
        <f t="shared" ref="PXH16" si="2655">PXH17</f>
        <v>168</v>
      </c>
      <c r="PXI16" s="11" t="s">
        <v>257</v>
      </c>
      <c r="PXJ16" s="12">
        <f>'Orçamento Sintético'!PXA19</f>
        <v>0</v>
      </c>
      <c r="PXK16" s="13">
        <f>'Orçamento Sintético'!PXB19</f>
        <v>0</v>
      </c>
      <c r="PXL16" s="29">
        <f t="shared" ref="PXL16" si="2656">PXL17</f>
        <v>168</v>
      </c>
      <c r="PXM16" s="11" t="s">
        <v>257</v>
      </c>
      <c r="PXN16" s="12">
        <f>'Orçamento Sintético'!PXE19</f>
        <v>0</v>
      </c>
      <c r="PXO16" s="13">
        <f>'Orçamento Sintético'!PXF19</f>
        <v>0</v>
      </c>
      <c r="PXP16" s="29">
        <f t="shared" ref="PXP16" si="2657">PXP17</f>
        <v>168</v>
      </c>
      <c r="PXQ16" s="11" t="s">
        <v>257</v>
      </c>
      <c r="PXR16" s="12">
        <f>'Orçamento Sintético'!PXI19</f>
        <v>0</v>
      </c>
      <c r="PXS16" s="13">
        <f>'Orçamento Sintético'!PXJ19</f>
        <v>0</v>
      </c>
      <c r="PXT16" s="29">
        <f t="shared" ref="PXT16" si="2658">PXT17</f>
        <v>168</v>
      </c>
      <c r="PXU16" s="11" t="s">
        <v>257</v>
      </c>
      <c r="PXV16" s="12">
        <f>'Orçamento Sintético'!PXM19</f>
        <v>0</v>
      </c>
      <c r="PXW16" s="13">
        <f>'Orçamento Sintético'!PXN19</f>
        <v>0</v>
      </c>
      <c r="PXX16" s="29">
        <f t="shared" ref="PXX16" si="2659">PXX17</f>
        <v>168</v>
      </c>
      <c r="PXY16" s="11" t="s">
        <v>257</v>
      </c>
      <c r="PXZ16" s="12">
        <f>'Orçamento Sintético'!PXQ19</f>
        <v>0</v>
      </c>
      <c r="PYA16" s="13">
        <f>'Orçamento Sintético'!PXR19</f>
        <v>0</v>
      </c>
      <c r="PYB16" s="29">
        <f t="shared" ref="PYB16" si="2660">PYB17</f>
        <v>168</v>
      </c>
      <c r="PYC16" s="11" t="s">
        <v>257</v>
      </c>
      <c r="PYD16" s="12">
        <f>'Orçamento Sintético'!PXU19</f>
        <v>0</v>
      </c>
      <c r="PYE16" s="13">
        <f>'Orçamento Sintético'!PXV19</f>
        <v>0</v>
      </c>
      <c r="PYF16" s="29">
        <f t="shared" ref="PYF16" si="2661">PYF17</f>
        <v>168</v>
      </c>
      <c r="PYG16" s="11" t="s">
        <v>257</v>
      </c>
      <c r="PYH16" s="12">
        <f>'Orçamento Sintético'!PXY19</f>
        <v>0</v>
      </c>
      <c r="PYI16" s="13">
        <f>'Orçamento Sintético'!PXZ19</f>
        <v>0</v>
      </c>
      <c r="PYJ16" s="29">
        <f t="shared" ref="PYJ16" si="2662">PYJ17</f>
        <v>168</v>
      </c>
      <c r="PYK16" s="11" t="s">
        <v>257</v>
      </c>
      <c r="PYL16" s="12">
        <f>'Orçamento Sintético'!PYC19</f>
        <v>0</v>
      </c>
      <c r="PYM16" s="13">
        <f>'Orçamento Sintético'!PYD19</f>
        <v>0</v>
      </c>
      <c r="PYN16" s="29">
        <f t="shared" ref="PYN16" si="2663">PYN17</f>
        <v>168</v>
      </c>
      <c r="PYO16" s="11" t="s">
        <v>257</v>
      </c>
      <c r="PYP16" s="12">
        <f>'Orçamento Sintético'!PYG19</f>
        <v>0</v>
      </c>
      <c r="PYQ16" s="13">
        <f>'Orçamento Sintético'!PYH19</f>
        <v>0</v>
      </c>
      <c r="PYR16" s="29">
        <f t="shared" ref="PYR16" si="2664">PYR17</f>
        <v>168</v>
      </c>
      <c r="PYS16" s="11" t="s">
        <v>257</v>
      </c>
      <c r="PYT16" s="12">
        <f>'Orçamento Sintético'!PYK19</f>
        <v>0</v>
      </c>
      <c r="PYU16" s="13">
        <f>'Orçamento Sintético'!PYL19</f>
        <v>0</v>
      </c>
      <c r="PYV16" s="29">
        <f t="shared" ref="PYV16" si="2665">PYV17</f>
        <v>168</v>
      </c>
      <c r="PYW16" s="11" t="s">
        <v>257</v>
      </c>
      <c r="PYX16" s="12">
        <f>'Orçamento Sintético'!PYO19</f>
        <v>0</v>
      </c>
      <c r="PYY16" s="13">
        <f>'Orçamento Sintético'!PYP19</f>
        <v>0</v>
      </c>
      <c r="PYZ16" s="29">
        <f t="shared" ref="PYZ16" si="2666">PYZ17</f>
        <v>168</v>
      </c>
      <c r="PZA16" s="11" t="s">
        <v>257</v>
      </c>
      <c r="PZB16" s="12">
        <f>'Orçamento Sintético'!PYS19</f>
        <v>0</v>
      </c>
      <c r="PZC16" s="13">
        <f>'Orçamento Sintético'!PYT19</f>
        <v>0</v>
      </c>
      <c r="PZD16" s="29">
        <f t="shared" ref="PZD16" si="2667">PZD17</f>
        <v>168</v>
      </c>
      <c r="PZE16" s="11" t="s">
        <v>257</v>
      </c>
      <c r="PZF16" s="12">
        <f>'Orçamento Sintético'!PYW19</f>
        <v>0</v>
      </c>
      <c r="PZG16" s="13">
        <f>'Orçamento Sintético'!PYX19</f>
        <v>0</v>
      </c>
      <c r="PZH16" s="29">
        <f t="shared" ref="PZH16" si="2668">PZH17</f>
        <v>168</v>
      </c>
      <c r="PZI16" s="11" t="s">
        <v>257</v>
      </c>
      <c r="PZJ16" s="12">
        <f>'Orçamento Sintético'!PZA19</f>
        <v>0</v>
      </c>
      <c r="PZK16" s="13">
        <f>'Orçamento Sintético'!PZB19</f>
        <v>0</v>
      </c>
      <c r="PZL16" s="29">
        <f t="shared" ref="PZL16" si="2669">PZL17</f>
        <v>168</v>
      </c>
      <c r="PZM16" s="11" t="s">
        <v>257</v>
      </c>
      <c r="PZN16" s="12">
        <f>'Orçamento Sintético'!PZE19</f>
        <v>0</v>
      </c>
      <c r="PZO16" s="13">
        <f>'Orçamento Sintético'!PZF19</f>
        <v>0</v>
      </c>
      <c r="PZP16" s="29">
        <f t="shared" ref="PZP16" si="2670">PZP17</f>
        <v>168</v>
      </c>
      <c r="PZQ16" s="11" t="s">
        <v>257</v>
      </c>
      <c r="PZR16" s="12">
        <f>'Orçamento Sintético'!PZI19</f>
        <v>0</v>
      </c>
      <c r="PZS16" s="13">
        <f>'Orçamento Sintético'!PZJ19</f>
        <v>0</v>
      </c>
      <c r="PZT16" s="29">
        <f t="shared" ref="PZT16" si="2671">PZT17</f>
        <v>168</v>
      </c>
      <c r="PZU16" s="11" t="s">
        <v>257</v>
      </c>
      <c r="PZV16" s="12">
        <f>'Orçamento Sintético'!PZM19</f>
        <v>0</v>
      </c>
      <c r="PZW16" s="13">
        <f>'Orçamento Sintético'!PZN19</f>
        <v>0</v>
      </c>
      <c r="PZX16" s="29">
        <f t="shared" ref="PZX16" si="2672">PZX17</f>
        <v>168</v>
      </c>
      <c r="PZY16" s="11" t="s">
        <v>257</v>
      </c>
      <c r="PZZ16" s="12">
        <f>'Orçamento Sintético'!PZQ19</f>
        <v>0</v>
      </c>
      <c r="QAA16" s="13">
        <f>'Orçamento Sintético'!PZR19</f>
        <v>0</v>
      </c>
      <c r="QAB16" s="29">
        <f t="shared" ref="QAB16" si="2673">QAB17</f>
        <v>168</v>
      </c>
      <c r="QAC16" s="11" t="s">
        <v>257</v>
      </c>
      <c r="QAD16" s="12">
        <f>'Orçamento Sintético'!PZU19</f>
        <v>0</v>
      </c>
      <c r="QAE16" s="13">
        <f>'Orçamento Sintético'!PZV19</f>
        <v>0</v>
      </c>
      <c r="QAF16" s="29">
        <f t="shared" ref="QAF16" si="2674">QAF17</f>
        <v>168</v>
      </c>
      <c r="QAG16" s="11" t="s">
        <v>257</v>
      </c>
      <c r="QAH16" s="12">
        <f>'Orçamento Sintético'!PZY19</f>
        <v>0</v>
      </c>
      <c r="QAI16" s="13">
        <f>'Orçamento Sintético'!PZZ19</f>
        <v>0</v>
      </c>
      <c r="QAJ16" s="29">
        <f t="shared" ref="QAJ16" si="2675">QAJ17</f>
        <v>168</v>
      </c>
      <c r="QAK16" s="11" t="s">
        <v>257</v>
      </c>
      <c r="QAL16" s="12">
        <f>'Orçamento Sintético'!QAC19</f>
        <v>0</v>
      </c>
      <c r="QAM16" s="13">
        <f>'Orçamento Sintético'!QAD19</f>
        <v>0</v>
      </c>
      <c r="QAN16" s="29">
        <f t="shared" ref="QAN16" si="2676">QAN17</f>
        <v>168</v>
      </c>
      <c r="QAO16" s="11" t="s">
        <v>257</v>
      </c>
      <c r="QAP16" s="12">
        <f>'Orçamento Sintético'!QAG19</f>
        <v>0</v>
      </c>
      <c r="QAQ16" s="13">
        <f>'Orçamento Sintético'!QAH19</f>
        <v>0</v>
      </c>
      <c r="QAR16" s="29">
        <f t="shared" ref="QAR16" si="2677">QAR17</f>
        <v>168</v>
      </c>
      <c r="QAS16" s="11" t="s">
        <v>257</v>
      </c>
      <c r="QAT16" s="12">
        <f>'Orçamento Sintético'!QAK19</f>
        <v>0</v>
      </c>
      <c r="QAU16" s="13">
        <f>'Orçamento Sintético'!QAL19</f>
        <v>0</v>
      </c>
      <c r="QAV16" s="29">
        <f t="shared" ref="QAV16" si="2678">QAV17</f>
        <v>168</v>
      </c>
      <c r="QAW16" s="11" t="s">
        <v>257</v>
      </c>
      <c r="QAX16" s="12">
        <f>'Orçamento Sintético'!QAO19</f>
        <v>0</v>
      </c>
      <c r="QAY16" s="13">
        <f>'Orçamento Sintético'!QAP19</f>
        <v>0</v>
      </c>
      <c r="QAZ16" s="29">
        <f t="shared" ref="QAZ16" si="2679">QAZ17</f>
        <v>168</v>
      </c>
      <c r="QBA16" s="11" t="s">
        <v>257</v>
      </c>
      <c r="QBB16" s="12">
        <f>'Orçamento Sintético'!QAS19</f>
        <v>0</v>
      </c>
      <c r="QBC16" s="13">
        <f>'Orçamento Sintético'!QAT19</f>
        <v>0</v>
      </c>
      <c r="QBD16" s="29">
        <f t="shared" ref="QBD16" si="2680">QBD17</f>
        <v>168</v>
      </c>
      <c r="QBE16" s="11" t="s">
        <v>257</v>
      </c>
      <c r="QBF16" s="12">
        <f>'Orçamento Sintético'!QAW19</f>
        <v>0</v>
      </c>
      <c r="QBG16" s="13">
        <f>'Orçamento Sintético'!QAX19</f>
        <v>0</v>
      </c>
      <c r="QBH16" s="29">
        <f t="shared" ref="QBH16" si="2681">QBH17</f>
        <v>168</v>
      </c>
      <c r="QBI16" s="11" t="s">
        <v>257</v>
      </c>
      <c r="QBJ16" s="12">
        <f>'Orçamento Sintético'!QBA19</f>
        <v>0</v>
      </c>
      <c r="QBK16" s="13">
        <f>'Orçamento Sintético'!QBB19</f>
        <v>0</v>
      </c>
      <c r="QBL16" s="29">
        <f t="shared" ref="QBL16" si="2682">QBL17</f>
        <v>168</v>
      </c>
      <c r="QBM16" s="11" t="s">
        <v>257</v>
      </c>
      <c r="QBN16" s="12">
        <f>'Orçamento Sintético'!QBE19</f>
        <v>0</v>
      </c>
      <c r="QBO16" s="13">
        <f>'Orçamento Sintético'!QBF19</f>
        <v>0</v>
      </c>
      <c r="QBP16" s="29">
        <f t="shared" ref="QBP16" si="2683">QBP17</f>
        <v>168</v>
      </c>
      <c r="QBQ16" s="11" t="s">
        <v>257</v>
      </c>
      <c r="QBR16" s="12">
        <f>'Orçamento Sintético'!QBI19</f>
        <v>0</v>
      </c>
      <c r="QBS16" s="13">
        <f>'Orçamento Sintético'!QBJ19</f>
        <v>0</v>
      </c>
      <c r="QBT16" s="29">
        <f t="shared" ref="QBT16" si="2684">QBT17</f>
        <v>168</v>
      </c>
      <c r="QBU16" s="11" t="s">
        <v>257</v>
      </c>
      <c r="QBV16" s="12">
        <f>'Orçamento Sintético'!QBM19</f>
        <v>0</v>
      </c>
      <c r="QBW16" s="13">
        <f>'Orçamento Sintético'!QBN19</f>
        <v>0</v>
      </c>
      <c r="QBX16" s="29">
        <f t="shared" ref="QBX16" si="2685">QBX17</f>
        <v>168</v>
      </c>
      <c r="QBY16" s="11" t="s">
        <v>257</v>
      </c>
      <c r="QBZ16" s="12">
        <f>'Orçamento Sintético'!QBQ19</f>
        <v>0</v>
      </c>
      <c r="QCA16" s="13">
        <f>'Orçamento Sintético'!QBR19</f>
        <v>0</v>
      </c>
      <c r="QCB16" s="29">
        <f t="shared" ref="QCB16" si="2686">QCB17</f>
        <v>168</v>
      </c>
      <c r="QCC16" s="11" t="s">
        <v>257</v>
      </c>
      <c r="QCD16" s="12">
        <f>'Orçamento Sintético'!QBU19</f>
        <v>0</v>
      </c>
      <c r="QCE16" s="13">
        <f>'Orçamento Sintético'!QBV19</f>
        <v>0</v>
      </c>
      <c r="QCF16" s="29">
        <f t="shared" ref="QCF16" si="2687">QCF17</f>
        <v>168</v>
      </c>
      <c r="QCG16" s="11" t="s">
        <v>257</v>
      </c>
      <c r="QCH16" s="12">
        <f>'Orçamento Sintético'!QBY19</f>
        <v>0</v>
      </c>
      <c r="QCI16" s="13">
        <f>'Orçamento Sintético'!QBZ19</f>
        <v>0</v>
      </c>
      <c r="QCJ16" s="29">
        <f t="shared" ref="QCJ16" si="2688">QCJ17</f>
        <v>168</v>
      </c>
      <c r="QCK16" s="11" t="s">
        <v>257</v>
      </c>
      <c r="QCL16" s="12">
        <f>'Orçamento Sintético'!QCC19</f>
        <v>0</v>
      </c>
      <c r="QCM16" s="13">
        <f>'Orçamento Sintético'!QCD19</f>
        <v>0</v>
      </c>
      <c r="QCN16" s="29">
        <f t="shared" ref="QCN16" si="2689">QCN17</f>
        <v>168</v>
      </c>
      <c r="QCO16" s="11" t="s">
        <v>257</v>
      </c>
      <c r="QCP16" s="12">
        <f>'Orçamento Sintético'!QCG19</f>
        <v>0</v>
      </c>
      <c r="QCQ16" s="13">
        <f>'Orçamento Sintético'!QCH19</f>
        <v>0</v>
      </c>
      <c r="QCR16" s="29">
        <f t="shared" ref="QCR16" si="2690">QCR17</f>
        <v>168</v>
      </c>
      <c r="QCS16" s="11" t="s">
        <v>257</v>
      </c>
      <c r="QCT16" s="12">
        <f>'Orçamento Sintético'!QCK19</f>
        <v>0</v>
      </c>
      <c r="QCU16" s="13">
        <f>'Orçamento Sintético'!QCL19</f>
        <v>0</v>
      </c>
      <c r="QCV16" s="29">
        <f t="shared" ref="QCV16" si="2691">QCV17</f>
        <v>168</v>
      </c>
      <c r="QCW16" s="11" t="s">
        <v>257</v>
      </c>
      <c r="QCX16" s="12">
        <f>'Orçamento Sintético'!QCO19</f>
        <v>0</v>
      </c>
      <c r="QCY16" s="13">
        <f>'Orçamento Sintético'!QCP19</f>
        <v>0</v>
      </c>
      <c r="QCZ16" s="29">
        <f t="shared" ref="QCZ16" si="2692">QCZ17</f>
        <v>168</v>
      </c>
      <c r="QDA16" s="11" t="s">
        <v>257</v>
      </c>
      <c r="QDB16" s="12">
        <f>'Orçamento Sintético'!QCS19</f>
        <v>0</v>
      </c>
      <c r="QDC16" s="13">
        <f>'Orçamento Sintético'!QCT19</f>
        <v>0</v>
      </c>
      <c r="QDD16" s="29">
        <f t="shared" ref="QDD16" si="2693">QDD17</f>
        <v>168</v>
      </c>
      <c r="QDE16" s="11" t="s">
        <v>257</v>
      </c>
      <c r="QDF16" s="12">
        <f>'Orçamento Sintético'!QCW19</f>
        <v>0</v>
      </c>
      <c r="QDG16" s="13">
        <f>'Orçamento Sintético'!QCX19</f>
        <v>0</v>
      </c>
      <c r="QDH16" s="29">
        <f t="shared" ref="QDH16" si="2694">QDH17</f>
        <v>168</v>
      </c>
      <c r="QDI16" s="11" t="s">
        <v>257</v>
      </c>
      <c r="QDJ16" s="12">
        <f>'Orçamento Sintético'!QDA19</f>
        <v>0</v>
      </c>
      <c r="QDK16" s="13">
        <f>'Orçamento Sintético'!QDB19</f>
        <v>0</v>
      </c>
      <c r="QDL16" s="29">
        <f t="shared" ref="QDL16" si="2695">QDL17</f>
        <v>168</v>
      </c>
      <c r="QDM16" s="11" t="s">
        <v>257</v>
      </c>
      <c r="QDN16" s="12">
        <f>'Orçamento Sintético'!QDE19</f>
        <v>0</v>
      </c>
      <c r="QDO16" s="13">
        <f>'Orçamento Sintético'!QDF19</f>
        <v>0</v>
      </c>
      <c r="QDP16" s="29">
        <f t="shared" ref="QDP16" si="2696">QDP17</f>
        <v>168</v>
      </c>
      <c r="QDQ16" s="11" t="s">
        <v>257</v>
      </c>
      <c r="QDR16" s="12">
        <f>'Orçamento Sintético'!QDI19</f>
        <v>0</v>
      </c>
      <c r="QDS16" s="13">
        <f>'Orçamento Sintético'!QDJ19</f>
        <v>0</v>
      </c>
      <c r="QDT16" s="29">
        <f t="shared" ref="QDT16" si="2697">QDT17</f>
        <v>168</v>
      </c>
      <c r="QDU16" s="11" t="s">
        <v>257</v>
      </c>
      <c r="QDV16" s="12">
        <f>'Orçamento Sintético'!QDM19</f>
        <v>0</v>
      </c>
      <c r="QDW16" s="13">
        <f>'Orçamento Sintético'!QDN19</f>
        <v>0</v>
      </c>
      <c r="QDX16" s="29">
        <f t="shared" ref="QDX16" si="2698">QDX17</f>
        <v>168</v>
      </c>
      <c r="QDY16" s="11" t="s">
        <v>257</v>
      </c>
      <c r="QDZ16" s="12">
        <f>'Orçamento Sintético'!QDQ19</f>
        <v>0</v>
      </c>
      <c r="QEA16" s="13">
        <f>'Orçamento Sintético'!QDR19</f>
        <v>0</v>
      </c>
      <c r="QEB16" s="29">
        <f t="shared" ref="QEB16" si="2699">QEB17</f>
        <v>168</v>
      </c>
      <c r="QEC16" s="11" t="s">
        <v>257</v>
      </c>
      <c r="QED16" s="12">
        <f>'Orçamento Sintético'!QDU19</f>
        <v>0</v>
      </c>
      <c r="QEE16" s="13">
        <f>'Orçamento Sintético'!QDV19</f>
        <v>0</v>
      </c>
      <c r="QEF16" s="29">
        <f t="shared" ref="QEF16" si="2700">QEF17</f>
        <v>168</v>
      </c>
      <c r="QEG16" s="11" t="s">
        <v>257</v>
      </c>
      <c r="QEH16" s="12">
        <f>'Orçamento Sintético'!QDY19</f>
        <v>0</v>
      </c>
      <c r="QEI16" s="13">
        <f>'Orçamento Sintético'!QDZ19</f>
        <v>0</v>
      </c>
      <c r="QEJ16" s="29">
        <f t="shared" ref="QEJ16" si="2701">QEJ17</f>
        <v>168</v>
      </c>
      <c r="QEK16" s="11" t="s">
        <v>257</v>
      </c>
      <c r="QEL16" s="12">
        <f>'Orçamento Sintético'!QEC19</f>
        <v>0</v>
      </c>
      <c r="QEM16" s="13">
        <f>'Orçamento Sintético'!QED19</f>
        <v>0</v>
      </c>
      <c r="QEN16" s="29">
        <f t="shared" ref="QEN16" si="2702">QEN17</f>
        <v>168</v>
      </c>
      <c r="QEO16" s="11" t="s">
        <v>257</v>
      </c>
      <c r="QEP16" s="12">
        <f>'Orçamento Sintético'!QEG19</f>
        <v>0</v>
      </c>
      <c r="QEQ16" s="13">
        <f>'Orçamento Sintético'!QEH19</f>
        <v>0</v>
      </c>
      <c r="QER16" s="29">
        <f t="shared" ref="QER16" si="2703">QER17</f>
        <v>168</v>
      </c>
      <c r="QES16" s="11" t="s">
        <v>257</v>
      </c>
      <c r="QET16" s="12">
        <f>'Orçamento Sintético'!QEK19</f>
        <v>0</v>
      </c>
      <c r="QEU16" s="13">
        <f>'Orçamento Sintético'!QEL19</f>
        <v>0</v>
      </c>
      <c r="QEV16" s="29">
        <f t="shared" ref="QEV16" si="2704">QEV17</f>
        <v>168</v>
      </c>
      <c r="QEW16" s="11" t="s">
        <v>257</v>
      </c>
      <c r="QEX16" s="12">
        <f>'Orçamento Sintético'!QEO19</f>
        <v>0</v>
      </c>
      <c r="QEY16" s="13">
        <f>'Orçamento Sintético'!QEP19</f>
        <v>0</v>
      </c>
      <c r="QEZ16" s="29">
        <f t="shared" ref="QEZ16" si="2705">QEZ17</f>
        <v>168</v>
      </c>
      <c r="QFA16" s="11" t="s">
        <v>257</v>
      </c>
      <c r="QFB16" s="12">
        <f>'Orçamento Sintético'!QES19</f>
        <v>0</v>
      </c>
      <c r="QFC16" s="13">
        <f>'Orçamento Sintético'!QET19</f>
        <v>0</v>
      </c>
      <c r="QFD16" s="29">
        <f t="shared" ref="QFD16" si="2706">QFD17</f>
        <v>168</v>
      </c>
      <c r="QFE16" s="11" t="s">
        <v>257</v>
      </c>
      <c r="QFF16" s="12">
        <f>'Orçamento Sintético'!QEW19</f>
        <v>0</v>
      </c>
      <c r="QFG16" s="13">
        <f>'Orçamento Sintético'!QEX19</f>
        <v>0</v>
      </c>
      <c r="QFH16" s="29">
        <f t="shared" ref="QFH16" si="2707">QFH17</f>
        <v>168</v>
      </c>
      <c r="QFI16" s="11" t="s">
        <v>257</v>
      </c>
      <c r="QFJ16" s="12">
        <f>'Orçamento Sintético'!QFA19</f>
        <v>0</v>
      </c>
      <c r="QFK16" s="13">
        <f>'Orçamento Sintético'!QFB19</f>
        <v>0</v>
      </c>
      <c r="QFL16" s="29">
        <f t="shared" ref="QFL16" si="2708">QFL17</f>
        <v>168</v>
      </c>
      <c r="QFM16" s="11" t="s">
        <v>257</v>
      </c>
      <c r="QFN16" s="12">
        <f>'Orçamento Sintético'!QFE19</f>
        <v>0</v>
      </c>
      <c r="QFO16" s="13">
        <f>'Orçamento Sintético'!QFF19</f>
        <v>0</v>
      </c>
      <c r="QFP16" s="29">
        <f t="shared" ref="QFP16" si="2709">QFP17</f>
        <v>168</v>
      </c>
      <c r="QFQ16" s="11" t="s">
        <v>257</v>
      </c>
      <c r="QFR16" s="12">
        <f>'Orçamento Sintético'!QFI19</f>
        <v>0</v>
      </c>
      <c r="QFS16" s="13">
        <f>'Orçamento Sintético'!QFJ19</f>
        <v>0</v>
      </c>
      <c r="QFT16" s="29">
        <f t="shared" ref="QFT16" si="2710">QFT17</f>
        <v>168</v>
      </c>
      <c r="QFU16" s="11" t="s">
        <v>257</v>
      </c>
      <c r="QFV16" s="12">
        <f>'Orçamento Sintético'!QFM19</f>
        <v>0</v>
      </c>
      <c r="QFW16" s="13">
        <f>'Orçamento Sintético'!QFN19</f>
        <v>0</v>
      </c>
      <c r="QFX16" s="29">
        <f t="shared" ref="QFX16" si="2711">QFX17</f>
        <v>168</v>
      </c>
      <c r="QFY16" s="11" t="s">
        <v>257</v>
      </c>
      <c r="QFZ16" s="12">
        <f>'Orçamento Sintético'!QFQ19</f>
        <v>0</v>
      </c>
      <c r="QGA16" s="13">
        <f>'Orçamento Sintético'!QFR19</f>
        <v>0</v>
      </c>
      <c r="QGB16" s="29">
        <f t="shared" ref="QGB16" si="2712">QGB17</f>
        <v>168</v>
      </c>
      <c r="QGC16" s="11" t="s">
        <v>257</v>
      </c>
      <c r="QGD16" s="12">
        <f>'Orçamento Sintético'!QFU19</f>
        <v>0</v>
      </c>
      <c r="QGE16" s="13">
        <f>'Orçamento Sintético'!QFV19</f>
        <v>0</v>
      </c>
      <c r="QGF16" s="29">
        <f t="shared" ref="QGF16" si="2713">QGF17</f>
        <v>168</v>
      </c>
      <c r="QGG16" s="11" t="s">
        <v>257</v>
      </c>
      <c r="QGH16" s="12">
        <f>'Orçamento Sintético'!QFY19</f>
        <v>0</v>
      </c>
      <c r="QGI16" s="13">
        <f>'Orçamento Sintético'!QFZ19</f>
        <v>0</v>
      </c>
      <c r="QGJ16" s="29">
        <f t="shared" ref="QGJ16" si="2714">QGJ17</f>
        <v>168</v>
      </c>
      <c r="QGK16" s="11" t="s">
        <v>257</v>
      </c>
      <c r="QGL16" s="12">
        <f>'Orçamento Sintético'!QGC19</f>
        <v>0</v>
      </c>
      <c r="QGM16" s="13">
        <f>'Orçamento Sintético'!QGD19</f>
        <v>0</v>
      </c>
      <c r="QGN16" s="29">
        <f t="shared" ref="QGN16" si="2715">QGN17</f>
        <v>168</v>
      </c>
      <c r="QGO16" s="11" t="s">
        <v>257</v>
      </c>
      <c r="QGP16" s="12">
        <f>'Orçamento Sintético'!QGG19</f>
        <v>0</v>
      </c>
      <c r="QGQ16" s="13">
        <f>'Orçamento Sintético'!QGH19</f>
        <v>0</v>
      </c>
      <c r="QGR16" s="29">
        <f t="shared" ref="QGR16" si="2716">QGR17</f>
        <v>168</v>
      </c>
      <c r="QGS16" s="11" t="s">
        <v>257</v>
      </c>
      <c r="QGT16" s="12">
        <f>'Orçamento Sintético'!QGK19</f>
        <v>0</v>
      </c>
      <c r="QGU16" s="13">
        <f>'Orçamento Sintético'!QGL19</f>
        <v>0</v>
      </c>
      <c r="QGV16" s="29">
        <f t="shared" ref="QGV16" si="2717">QGV17</f>
        <v>168</v>
      </c>
      <c r="QGW16" s="11" t="s">
        <v>257</v>
      </c>
      <c r="QGX16" s="12">
        <f>'Orçamento Sintético'!QGO19</f>
        <v>0</v>
      </c>
      <c r="QGY16" s="13">
        <f>'Orçamento Sintético'!QGP19</f>
        <v>0</v>
      </c>
      <c r="QGZ16" s="29">
        <f t="shared" ref="QGZ16" si="2718">QGZ17</f>
        <v>168</v>
      </c>
      <c r="QHA16" s="11" t="s">
        <v>257</v>
      </c>
      <c r="QHB16" s="12">
        <f>'Orçamento Sintético'!QGS19</f>
        <v>0</v>
      </c>
      <c r="QHC16" s="13">
        <f>'Orçamento Sintético'!QGT19</f>
        <v>0</v>
      </c>
      <c r="QHD16" s="29">
        <f t="shared" ref="QHD16" si="2719">QHD17</f>
        <v>168</v>
      </c>
      <c r="QHE16" s="11" t="s">
        <v>257</v>
      </c>
      <c r="QHF16" s="12">
        <f>'Orçamento Sintético'!QGW19</f>
        <v>0</v>
      </c>
      <c r="QHG16" s="13">
        <f>'Orçamento Sintético'!QGX19</f>
        <v>0</v>
      </c>
      <c r="QHH16" s="29">
        <f t="shared" ref="QHH16" si="2720">QHH17</f>
        <v>168</v>
      </c>
      <c r="QHI16" s="11" t="s">
        <v>257</v>
      </c>
      <c r="QHJ16" s="12">
        <f>'Orçamento Sintético'!QHA19</f>
        <v>0</v>
      </c>
      <c r="QHK16" s="13">
        <f>'Orçamento Sintético'!QHB19</f>
        <v>0</v>
      </c>
      <c r="QHL16" s="29">
        <f t="shared" ref="QHL16" si="2721">QHL17</f>
        <v>168</v>
      </c>
      <c r="QHM16" s="11" t="s">
        <v>257</v>
      </c>
      <c r="QHN16" s="12">
        <f>'Orçamento Sintético'!QHE19</f>
        <v>0</v>
      </c>
      <c r="QHO16" s="13">
        <f>'Orçamento Sintético'!QHF19</f>
        <v>0</v>
      </c>
      <c r="QHP16" s="29">
        <f t="shared" ref="QHP16" si="2722">QHP17</f>
        <v>168</v>
      </c>
      <c r="QHQ16" s="11" t="s">
        <v>257</v>
      </c>
      <c r="QHR16" s="12">
        <f>'Orçamento Sintético'!QHI19</f>
        <v>0</v>
      </c>
      <c r="QHS16" s="13">
        <f>'Orçamento Sintético'!QHJ19</f>
        <v>0</v>
      </c>
      <c r="QHT16" s="29">
        <f t="shared" ref="QHT16" si="2723">QHT17</f>
        <v>168</v>
      </c>
      <c r="QHU16" s="11" t="s">
        <v>257</v>
      </c>
      <c r="QHV16" s="12">
        <f>'Orçamento Sintético'!QHM19</f>
        <v>0</v>
      </c>
      <c r="QHW16" s="13">
        <f>'Orçamento Sintético'!QHN19</f>
        <v>0</v>
      </c>
      <c r="QHX16" s="29">
        <f t="shared" ref="QHX16" si="2724">QHX17</f>
        <v>168</v>
      </c>
      <c r="QHY16" s="11" t="s">
        <v>257</v>
      </c>
      <c r="QHZ16" s="12">
        <f>'Orçamento Sintético'!QHQ19</f>
        <v>0</v>
      </c>
      <c r="QIA16" s="13">
        <f>'Orçamento Sintético'!QHR19</f>
        <v>0</v>
      </c>
      <c r="QIB16" s="29">
        <f t="shared" ref="QIB16" si="2725">QIB17</f>
        <v>168</v>
      </c>
      <c r="QIC16" s="11" t="s">
        <v>257</v>
      </c>
      <c r="QID16" s="12">
        <f>'Orçamento Sintético'!QHU19</f>
        <v>0</v>
      </c>
      <c r="QIE16" s="13">
        <f>'Orçamento Sintético'!QHV19</f>
        <v>0</v>
      </c>
      <c r="QIF16" s="29">
        <f t="shared" ref="QIF16" si="2726">QIF17</f>
        <v>168</v>
      </c>
      <c r="QIG16" s="11" t="s">
        <v>257</v>
      </c>
      <c r="QIH16" s="12">
        <f>'Orçamento Sintético'!QHY19</f>
        <v>0</v>
      </c>
      <c r="QII16" s="13">
        <f>'Orçamento Sintético'!QHZ19</f>
        <v>0</v>
      </c>
      <c r="QIJ16" s="29">
        <f t="shared" ref="QIJ16" si="2727">QIJ17</f>
        <v>168</v>
      </c>
      <c r="QIK16" s="11" t="s">
        <v>257</v>
      </c>
      <c r="QIL16" s="12">
        <f>'Orçamento Sintético'!QIC19</f>
        <v>0</v>
      </c>
      <c r="QIM16" s="13">
        <f>'Orçamento Sintético'!QID19</f>
        <v>0</v>
      </c>
      <c r="QIN16" s="29">
        <f t="shared" ref="QIN16" si="2728">QIN17</f>
        <v>168</v>
      </c>
      <c r="QIO16" s="11" t="s">
        <v>257</v>
      </c>
      <c r="QIP16" s="12">
        <f>'Orçamento Sintético'!QIG19</f>
        <v>0</v>
      </c>
      <c r="QIQ16" s="13">
        <f>'Orçamento Sintético'!QIH19</f>
        <v>0</v>
      </c>
      <c r="QIR16" s="29">
        <f t="shared" ref="QIR16" si="2729">QIR17</f>
        <v>168</v>
      </c>
      <c r="QIS16" s="11" t="s">
        <v>257</v>
      </c>
      <c r="QIT16" s="12">
        <f>'Orçamento Sintético'!QIK19</f>
        <v>0</v>
      </c>
      <c r="QIU16" s="13">
        <f>'Orçamento Sintético'!QIL19</f>
        <v>0</v>
      </c>
      <c r="QIV16" s="29">
        <f t="shared" ref="QIV16" si="2730">QIV17</f>
        <v>168</v>
      </c>
      <c r="QIW16" s="11" t="s">
        <v>257</v>
      </c>
      <c r="QIX16" s="12">
        <f>'Orçamento Sintético'!QIO19</f>
        <v>0</v>
      </c>
      <c r="QIY16" s="13">
        <f>'Orçamento Sintético'!QIP19</f>
        <v>0</v>
      </c>
      <c r="QIZ16" s="29">
        <f t="shared" ref="QIZ16" si="2731">QIZ17</f>
        <v>168</v>
      </c>
      <c r="QJA16" s="11" t="s">
        <v>257</v>
      </c>
      <c r="QJB16" s="12">
        <f>'Orçamento Sintético'!QIS19</f>
        <v>0</v>
      </c>
      <c r="QJC16" s="13">
        <f>'Orçamento Sintético'!QIT19</f>
        <v>0</v>
      </c>
      <c r="QJD16" s="29">
        <f t="shared" ref="QJD16" si="2732">QJD17</f>
        <v>168</v>
      </c>
      <c r="QJE16" s="11" t="s">
        <v>257</v>
      </c>
      <c r="QJF16" s="12">
        <f>'Orçamento Sintético'!QIW19</f>
        <v>0</v>
      </c>
      <c r="QJG16" s="13">
        <f>'Orçamento Sintético'!QIX19</f>
        <v>0</v>
      </c>
      <c r="QJH16" s="29">
        <f t="shared" ref="QJH16" si="2733">QJH17</f>
        <v>168</v>
      </c>
      <c r="QJI16" s="11" t="s">
        <v>257</v>
      </c>
      <c r="QJJ16" s="12">
        <f>'Orçamento Sintético'!QJA19</f>
        <v>0</v>
      </c>
      <c r="QJK16" s="13">
        <f>'Orçamento Sintético'!QJB19</f>
        <v>0</v>
      </c>
      <c r="QJL16" s="29">
        <f t="shared" ref="QJL16" si="2734">QJL17</f>
        <v>168</v>
      </c>
      <c r="QJM16" s="11" t="s">
        <v>257</v>
      </c>
      <c r="QJN16" s="12">
        <f>'Orçamento Sintético'!QJE19</f>
        <v>0</v>
      </c>
      <c r="QJO16" s="13">
        <f>'Orçamento Sintético'!QJF19</f>
        <v>0</v>
      </c>
      <c r="QJP16" s="29">
        <f t="shared" ref="QJP16" si="2735">QJP17</f>
        <v>168</v>
      </c>
      <c r="QJQ16" s="11" t="s">
        <v>257</v>
      </c>
      <c r="QJR16" s="12">
        <f>'Orçamento Sintético'!QJI19</f>
        <v>0</v>
      </c>
      <c r="QJS16" s="13">
        <f>'Orçamento Sintético'!QJJ19</f>
        <v>0</v>
      </c>
      <c r="QJT16" s="29">
        <f t="shared" ref="QJT16" si="2736">QJT17</f>
        <v>168</v>
      </c>
      <c r="QJU16" s="11" t="s">
        <v>257</v>
      </c>
      <c r="QJV16" s="12">
        <f>'Orçamento Sintético'!QJM19</f>
        <v>0</v>
      </c>
      <c r="QJW16" s="13">
        <f>'Orçamento Sintético'!QJN19</f>
        <v>0</v>
      </c>
      <c r="QJX16" s="29">
        <f t="shared" ref="QJX16" si="2737">QJX17</f>
        <v>168</v>
      </c>
      <c r="QJY16" s="11" t="s">
        <v>257</v>
      </c>
      <c r="QJZ16" s="12">
        <f>'Orçamento Sintético'!QJQ19</f>
        <v>0</v>
      </c>
      <c r="QKA16" s="13">
        <f>'Orçamento Sintético'!QJR19</f>
        <v>0</v>
      </c>
      <c r="QKB16" s="29">
        <f t="shared" ref="QKB16" si="2738">QKB17</f>
        <v>168</v>
      </c>
      <c r="QKC16" s="11" t="s">
        <v>257</v>
      </c>
      <c r="QKD16" s="12">
        <f>'Orçamento Sintético'!QJU19</f>
        <v>0</v>
      </c>
      <c r="QKE16" s="13">
        <f>'Orçamento Sintético'!QJV19</f>
        <v>0</v>
      </c>
      <c r="QKF16" s="29">
        <f t="shared" ref="QKF16" si="2739">QKF17</f>
        <v>168</v>
      </c>
      <c r="QKG16" s="11" t="s">
        <v>257</v>
      </c>
      <c r="QKH16" s="12">
        <f>'Orçamento Sintético'!QJY19</f>
        <v>0</v>
      </c>
      <c r="QKI16" s="13">
        <f>'Orçamento Sintético'!QJZ19</f>
        <v>0</v>
      </c>
      <c r="QKJ16" s="29">
        <f t="shared" ref="QKJ16" si="2740">QKJ17</f>
        <v>168</v>
      </c>
      <c r="QKK16" s="11" t="s">
        <v>257</v>
      </c>
      <c r="QKL16" s="12">
        <f>'Orçamento Sintético'!QKC19</f>
        <v>0</v>
      </c>
      <c r="QKM16" s="13">
        <f>'Orçamento Sintético'!QKD19</f>
        <v>0</v>
      </c>
      <c r="QKN16" s="29">
        <f t="shared" ref="QKN16" si="2741">QKN17</f>
        <v>168</v>
      </c>
      <c r="QKO16" s="11" t="s">
        <v>257</v>
      </c>
      <c r="QKP16" s="12">
        <f>'Orçamento Sintético'!QKG19</f>
        <v>0</v>
      </c>
      <c r="QKQ16" s="13">
        <f>'Orçamento Sintético'!QKH19</f>
        <v>0</v>
      </c>
      <c r="QKR16" s="29">
        <f t="shared" ref="QKR16" si="2742">QKR17</f>
        <v>168</v>
      </c>
      <c r="QKS16" s="11" t="s">
        <v>257</v>
      </c>
      <c r="QKT16" s="12">
        <f>'Orçamento Sintético'!QKK19</f>
        <v>0</v>
      </c>
      <c r="QKU16" s="13">
        <f>'Orçamento Sintético'!QKL19</f>
        <v>0</v>
      </c>
      <c r="QKV16" s="29">
        <f t="shared" ref="QKV16" si="2743">QKV17</f>
        <v>168</v>
      </c>
      <c r="QKW16" s="11" t="s">
        <v>257</v>
      </c>
      <c r="QKX16" s="12">
        <f>'Orçamento Sintético'!QKO19</f>
        <v>0</v>
      </c>
      <c r="QKY16" s="13">
        <f>'Orçamento Sintético'!QKP19</f>
        <v>0</v>
      </c>
      <c r="QKZ16" s="29">
        <f t="shared" ref="QKZ16" si="2744">QKZ17</f>
        <v>168</v>
      </c>
      <c r="QLA16" s="11" t="s">
        <v>257</v>
      </c>
      <c r="QLB16" s="12">
        <f>'Orçamento Sintético'!QKS19</f>
        <v>0</v>
      </c>
      <c r="QLC16" s="13">
        <f>'Orçamento Sintético'!QKT19</f>
        <v>0</v>
      </c>
      <c r="QLD16" s="29">
        <f t="shared" ref="QLD16" si="2745">QLD17</f>
        <v>168</v>
      </c>
      <c r="QLE16" s="11" t="s">
        <v>257</v>
      </c>
      <c r="QLF16" s="12">
        <f>'Orçamento Sintético'!QKW19</f>
        <v>0</v>
      </c>
      <c r="QLG16" s="13">
        <f>'Orçamento Sintético'!QKX19</f>
        <v>0</v>
      </c>
      <c r="QLH16" s="29">
        <f t="shared" ref="QLH16" si="2746">QLH17</f>
        <v>168</v>
      </c>
      <c r="QLI16" s="11" t="s">
        <v>257</v>
      </c>
      <c r="QLJ16" s="12">
        <f>'Orçamento Sintético'!QLA19</f>
        <v>0</v>
      </c>
      <c r="QLK16" s="13">
        <f>'Orçamento Sintético'!QLB19</f>
        <v>0</v>
      </c>
      <c r="QLL16" s="29">
        <f t="shared" ref="QLL16" si="2747">QLL17</f>
        <v>168</v>
      </c>
      <c r="QLM16" s="11" t="s">
        <v>257</v>
      </c>
      <c r="QLN16" s="12">
        <f>'Orçamento Sintético'!QLE19</f>
        <v>0</v>
      </c>
      <c r="QLO16" s="13">
        <f>'Orçamento Sintético'!QLF19</f>
        <v>0</v>
      </c>
      <c r="QLP16" s="29">
        <f t="shared" ref="QLP16" si="2748">QLP17</f>
        <v>168</v>
      </c>
      <c r="QLQ16" s="11" t="s">
        <v>257</v>
      </c>
      <c r="QLR16" s="12">
        <f>'Orçamento Sintético'!QLI19</f>
        <v>0</v>
      </c>
      <c r="QLS16" s="13">
        <f>'Orçamento Sintético'!QLJ19</f>
        <v>0</v>
      </c>
      <c r="QLT16" s="29">
        <f t="shared" ref="QLT16" si="2749">QLT17</f>
        <v>168</v>
      </c>
      <c r="QLU16" s="11" t="s">
        <v>257</v>
      </c>
      <c r="QLV16" s="12">
        <f>'Orçamento Sintético'!QLM19</f>
        <v>0</v>
      </c>
      <c r="QLW16" s="13">
        <f>'Orçamento Sintético'!QLN19</f>
        <v>0</v>
      </c>
      <c r="QLX16" s="29">
        <f t="shared" ref="QLX16" si="2750">QLX17</f>
        <v>168</v>
      </c>
      <c r="QLY16" s="11" t="s">
        <v>257</v>
      </c>
      <c r="QLZ16" s="12">
        <f>'Orçamento Sintético'!QLQ19</f>
        <v>0</v>
      </c>
      <c r="QMA16" s="13">
        <f>'Orçamento Sintético'!QLR19</f>
        <v>0</v>
      </c>
      <c r="QMB16" s="29">
        <f t="shared" ref="QMB16" si="2751">QMB17</f>
        <v>168</v>
      </c>
      <c r="QMC16" s="11" t="s">
        <v>257</v>
      </c>
      <c r="QMD16" s="12">
        <f>'Orçamento Sintético'!QLU19</f>
        <v>0</v>
      </c>
      <c r="QME16" s="13">
        <f>'Orçamento Sintético'!QLV19</f>
        <v>0</v>
      </c>
      <c r="QMF16" s="29">
        <f t="shared" ref="QMF16" si="2752">QMF17</f>
        <v>168</v>
      </c>
      <c r="QMG16" s="11" t="s">
        <v>257</v>
      </c>
      <c r="QMH16" s="12">
        <f>'Orçamento Sintético'!QLY19</f>
        <v>0</v>
      </c>
      <c r="QMI16" s="13">
        <f>'Orçamento Sintético'!QLZ19</f>
        <v>0</v>
      </c>
      <c r="QMJ16" s="29">
        <f t="shared" ref="QMJ16" si="2753">QMJ17</f>
        <v>168</v>
      </c>
      <c r="QMK16" s="11" t="s">
        <v>257</v>
      </c>
      <c r="QML16" s="12">
        <f>'Orçamento Sintético'!QMC19</f>
        <v>0</v>
      </c>
      <c r="QMM16" s="13">
        <f>'Orçamento Sintético'!QMD19</f>
        <v>0</v>
      </c>
      <c r="QMN16" s="29">
        <f t="shared" ref="QMN16" si="2754">QMN17</f>
        <v>168</v>
      </c>
      <c r="QMO16" s="11" t="s">
        <v>257</v>
      </c>
      <c r="QMP16" s="12">
        <f>'Orçamento Sintético'!QMG19</f>
        <v>0</v>
      </c>
      <c r="QMQ16" s="13">
        <f>'Orçamento Sintético'!QMH19</f>
        <v>0</v>
      </c>
      <c r="QMR16" s="29">
        <f t="shared" ref="QMR16" si="2755">QMR17</f>
        <v>168</v>
      </c>
      <c r="QMS16" s="11" t="s">
        <v>257</v>
      </c>
      <c r="QMT16" s="12">
        <f>'Orçamento Sintético'!QMK19</f>
        <v>0</v>
      </c>
      <c r="QMU16" s="13">
        <f>'Orçamento Sintético'!QML19</f>
        <v>0</v>
      </c>
      <c r="QMV16" s="29">
        <f t="shared" ref="QMV16" si="2756">QMV17</f>
        <v>168</v>
      </c>
      <c r="QMW16" s="11" t="s">
        <v>257</v>
      </c>
      <c r="QMX16" s="12">
        <f>'Orçamento Sintético'!QMO19</f>
        <v>0</v>
      </c>
      <c r="QMY16" s="13">
        <f>'Orçamento Sintético'!QMP19</f>
        <v>0</v>
      </c>
      <c r="QMZ16" s="29">
        <f t="shared" ref="QMZ16" si="2757">QMZ17</f>
        <v>168</v>
      </c>
      <c r="QNA16" s="11" t="s">
        <v>257</v>
      </c>
      <c r="QNB16" s="12">
        <f>'Orçamento Sintético'!QMS19</f>
        <v>0</v>
      </c>
      <c r="QNC16" s="13">
        <f>'Orçamento Sintético'!QMT19</f>
        <v>0</v>
      </c>
      <c r="QND16" s="29">
        <f t="shared" ref="QND16" si="2758">QND17</f>
        <v>168</v>
      </c>
      <c r="QNE16" s="11" t="s">
        <v>257</v>
      </c>
      <c r="QNF16" s="12">
        <f>'Orçamento Sintético'!QMW19</f>
        <v>0</v>
      </c>
      <c r="QNG16" s="13">
        <f>'Orçamento Sintético'!QMX19</f>
        <v>0</v>
      </c>
      <c r="QNH16" s="29">
        <f t="shared" ref="QNH16" si="2759">QNH17</f>
        <v>168</v>
      </c>
      <c r="QNI16" s="11" t="s">
        <v>257</v>
      </c>
      <c r="QNJ16" s="12">
        <f>'Orçamento Sintético'!QNA19</f>
        <v>0</v>
      </c>
      <c r="QNK16" s="13">
        <f>'Orçamento Sintético'!QNB19</f>
        <v>0</v>
      </c>
      <c r="QNL16" s="29">
        <f t="shared" ref="QNL16" si="2760">QNL17</f>
        <v>168</v>
      </c>
      <c r="QNM16" s="11" t="s">
        <v>257</v>
      </c>
      <c r="QNN16" s="12">
        <f>'Orçamento Sintético'!QNE19</f>
        <v>0</v>
      </c>
      <c r="QNO16" s="13">
        <f>'Orçamento Sintético'!QNF19</f>
        <v>0</v>
      </c>
      <c r="QNP16" s="29">
        <f t="shared" ref="QNP16" si="2761">QNP17</f>
        <v>168</v>
      </c>
      <c r="QNQ16" s="11" t="s">
        <v>257</v>
      </c>
      <c r="QNR16" s="12">
        <f>'Orçamento Sintético'!QNI19</f>
        <v>0</v>
      </c>
      <c r="QNS16" s="13">
        <f>'Orçamento Sintético'!QNJ19</f>
        <v>0</v>
      </c>
      <c r="QNT16" s="29">
        <f t="shared" ref="QNT16" si="2762">QNT17</f>
        <v>168</v>
      </c>
      <c r="QNU16" s="11" t="s">
        <v>257</v>
      </c>
      <c r="QNV16" s="12">
        <f>'Orçamento Sintético'!QNM19</f>
        <v>0</v>
      </c>
      <c r="QNW16" s="13">
        <f>'Orçamento Sintético'!QNN19</f>
        <v>0</v>
      </c>
      <c r="QNX16" s="29">
        <f t="shared" ref="QNX16" si="2763">QNX17</f>
        <v>168</v>
      </c>
      <c r="QNY16" s="11" t="s">
        <v>257</v>
      </c>
      <c r="QNZ16" s="12">
        <f>'Orçamento Sintético'!QNQ19</f>
        <v>0</v>
      </c>
      <c r="QOA16" s="13">
        <f>'Orçamento Sintético'!QNR19</f>
        <v>0</v>
      </c>
      <c r="QOB16" s="29">
        <f t="shared" ref="QOB16" si="2764">QOB17</f>
        <v>168</v>
      </c>
      <c r="QOC16" s="11" t="s">
        <v>257</v>
      </c>
      <c r="QOD16" s="12">
        <f>'Orçamento Sintético'!QNU19</f>
        <v>0</v>
      </c>
      <c r="QOE16" s="13">
        <f>'Orçamento Sintético'!QNV19</f>
        <v>0</v>
      </c>
      <c r="QOF16" s="29">
        <f t="shared" ref="QOF16" si="2765">QOF17</f>
        <v>168</v>
      </c>
      <c r="QOG16" s="11" t="s">
        <v>257</v>
      </c>
      <c r="QOH16" s="12">
        <f>'Orçamento Sintético'!QNY19</f>
        <v>0</v>
      </c>
      <c r="QOI16" s="13">
        <f>'Orçamento Sintético'!QNZ19</f>
        <v>0</v>
      </c>
      <c r="QOJ16" s="29">
        <f t="shared" ref="QOJ16" si="2766">QOJ17</f>
        <v>168</v>
      </c>
      <c r="QOK16" s="11" t="s">
        <v>257</v>
      </c>
      <c r="QOL16" s="12">
        <f>'Orçamento Sintético'!QOC19</f>
        <v>0</v>
      </c>
      <c r="QOM16" s="13">
        <f>'Orçamento Sintético'!QOD19</f>
        <v>0</v>
      </c>
      <c r="QON16" s="29">
        <f t="shared" ref="QON16" si="2767">QON17</f>
        <v>168</v>
      </c>
      <c r="QOO16" s="11" t="s">
        <v>257</v>
      </c>
      <c r="QOP16" s="12">
        <f>'Orçamento Sintético'!QOG19</f>
        <v>0</v>
      </c>
      <c r="QOQ16" s="13">
        <f>'Orçamento Sintético'!QOH19</f>
        <v>0</v>
      </c>
      <c r="QOR16" s="29">
        <f t="shared" ref="QOR16" si="2768">QOR17</f>
        <v>168</v>
      </c>
      <c r="QOS16" s="11" t="s">
        <v>257</v>
      </c>
      <c r="QOT16" s="12">
        <f>'Orçamento Sintético'!QOK19</f>
        <v>0</v>
      </c>
      <c r="QOU16" s="13">
        <f>'Orçamento Sintético'!QOL19</f>
        <v>0</v>
      </c>
      <c r="QOV16" s="29">
        <f t="shared" ref="QOV16" si="2769">QOV17</f>
        <v>168</v>
      </c>
      <c r="QOW16" s="11" t="s">
        <v>257</v>
      </c>
      <c r="QOX16" s="12">
        <f>'Orçamento Sintético'!QOO19</f>
        <v>0</v>
      </c>
      <c r="QOY16" s="13">
        <f>'Orçamento Sintético'!QOP19</f>
        <v>0</v>
      </c>
      <c r="QOZ16" s="29">
        <f t="shared" ref="QOZ16" si="2770">QOZ17</f>
        <v>168</v>
      </c>
      <c r="QPA16" s="11" t="s">
        <v>257</v>
      </c>
      <c r="QPB16" s="12">
        <f>'Orçamento Sintético'!QOS19</f>
        <v>0</v>
      </c>
      <c r="QPC16" s="13">
        <f>'Orçamento Sintético'!QOT19</f>
        <v>0</v>
      </c>
      <c r="QPD16" s="29">
        <f t="shared" ref="QPD16" si="2771">QPD17</f>
        <v>168</v>
      </c>
      <c r="QPE16" s="11" t="s">
        <v>257</v>
      </c>
      <c r="QPF16" s="12">
        <f>'Orçamento Sintético'!QOW19</f>
        <v>0</v>
      </c>
      <c r="QPG16" s="13">
        <f>'Orçamento Sintético'!QOX19</f>
        <v>0</v>
      </c>
      <c r="QPH16" s="29">
        <f t="shared" ref="QPH16" si="2772">QPH17</f>
        <v>168</v>
      </c>
      <c r="QPI16" s="11" t="s">
        <v>257</v>
      </c>
      <c r="QPJ16" s="12">
        <f>'Orçamento Sintético'!QPA19</f>
        <v>0</v>
      </c>
      <c r="QPK16" s="13">
        <f>'Orçamento Sintético'!QPB19</f>
        <v>0</v>
      </c>
      <c r="QPL16" s="29">
        <f t="shared" ref="QPL16" si="2773">QPL17</f>
        <v>168</v>
      </c>
      <c r="QPM16" s="11" t="s">
        <v>257</v>
      </c>
      <c r="QPN16" s="12">
        <f>'Orçamento Sintético'!QPE19</f>
        <v>0</v>
      </c>
      <c r="QPO16" s="13">
        <f>'Orçamento Sintético'!QPF19</f>
        <v>0</v>
      </c>
      <c r="QPP16" s="29">
        <f t="shared" ref="QPP16" si="2774">QPP17</f>
        <v>168</v>
      </c>
      <c r="QPQ16" s="11" t="s">
        <v>257</v>
      </c>
      <c r="QPR16" s="12">
        <f>'Orçamento Sintético'!QPI19</f>
        <v>0</v>
      </c>
      <c r="QPS16" s="13">
        <f>'Orçamento Sintético'!QPJ19</f>
        <v>0</v>
      </c>
      <c r="QPT16" s="29">
        <f t="shared" ref="QPT16" si="2775">QPT17</f>
        <v>168</v>
      </c>
      <c r="QPU16" s="11" t="s">
        <v>257</v>
      </c>
      <c r="QPV16" s="12">
        <f>'Orçamento Sintético'!QPM19</f>
        <v>0</v>
      </c>
      <c r="QPW16" s="13">
        <f>'Orçamento Sintético'!QPN19</f>
        <v>0</v>
      </c>
      <c r="QPX16" s="29">
        <f t="shared" ref="QPX16" si="2776">QPX17</f>
        <v>168</v>
      </c>
      <c r="QPY16" s="11" t="s">
        <v>257</v>
      </c>
      <c r="QPZ16" s="12">
        <f>'Orçamento Sintético'!QPQ19</f>
        <v>0</v>
      </c>
      <c r="QQA16" s="13">
        <f>'Orçamento Sintético'!QPR19</f>
        <v>0</v>
      </c>
      <c r="QQB16" s="29">
        <f t="shared" ref="QQB16" si="2777">QQB17</f>
        <v>168</v>
      </c>
      <c r="QQC16" s="11" t="s">
        <v>257</v>
      </c>
      <c r="QQD16" s="12">
        <f>'Orçamento Sintético'!QPU19</f>
        <v>0</v>
      </c>
      <c r="QQE16" s="13">
        <f>'Orçamento Sintético'!QPV19</f>
        <v>0</v>
      </c>
      <c r="QQF16" s="29">
        <f t="shared" ref="QQF16" si="2778">QQF17</f>
        <v>168</v>
      </c>
      <c r="QQG16" s="11" t="s">
        <v>257</v>
      </c>
      <c r="QQH16" s="12">
        <f>'Orçamento Sintético'!QPY19</f>
        <v>0</v>
      </c>
      <c r="QQI16" s="13">
        <f>'Orçamento Sintético'!QPZ19</f>
        <v>0</v>
      </c>
      <c r="QQJ16" s="29">
        <f t="shared" ref="QQJ16" si="2779">QQJ17</f>
        <v>168</v>
      </c>
      <c r="QQK16" s="11" t="s">
        <v>257</v>
      </c>
      <c r="QQL16" s="12">
        <f>'Orçamento Sintético'!QQC19</f>
        <v>0</v>
      </c>
      <c r="QQM16" s="13">
        <f>'Orçamento Sintético'!QQD19</f>
        <v>0</v>
      </c>
      <c r="QQN16" s="29">
        <f t="shared" ref="QQN16" si="2780">QQN17</f>
        <v>168</v>
      </c>
      <c r="QQO16" s="11" t="s">
        <v>257</v>
      </c>
      <c r="QQP16" s="12">
        <f>'Orçamento Sintético'!QQG19</f>
        <v>0</v>
      </c>
      <c r="QQQ16" s="13">
        <f>'Orçamento Sintético'!QQH19</f>
        <v>0</v>
      </c>
      <c r="QQR16" s="29">
        <f t="shared" ref="QQR16" si="2781">QQR17</f>
        <v>168</v>
      </c>
      <c r="QQS16" s="11" t="s">
        <v>257</v>
      </c>
      <c r="QQT16" s="12">
        <f>'Orçamento Sintético'!QQK19</f>
        <v>0</v>
      </c>
      <c r="QQU16" s="13">
        <f>'Orçamento Sintético'!QQL19</f>
        <v>0</v>
      </c>
      <c r="QQV16" s="29">
        <f t="shared" ref="QQV16" si="2782">QQV17</f>
        <v>168</v>
      </c>
      <c r="QQW16" s="11" t="s">
        <v>257</v>
      </c>
      <c r="QQX16" s="12">
        <f>'Orçamento Sintético'!QQO19</f>
        <v>0</v>
      </c>
      <c r="QQY16" s="13">
        <f>'Orçamento Sintético'!QQP19</f>
        <v>0</v>
      </c>
      <c r="QQZ16" s="29">
        <f t="shared" ref="QQZ16" si="2783">QQZ17</f>
        <v>168</v>
      </c>
      <c r="QRA16" s="11" t="s">
        <v>257</v>
      </c>
      <c r="QRB16" s="12">
        <f>'Orçamento Sintético'!QQS19</f>
        <v>0</v>
      </c>
      <c r="QRC16" s="13">
        <f>'Orçamento Sintético'!QQT19</f>
        <v>0</v>
      </c>
      <c r="QRD16" s="29">
        <f t="shared" ref="QRD16" si="2784">QRD17</f>
        <v>168</v>
      </c>
      <c r="QRE16" s="11" t="s">
        <v>257</v>
      </c>
      <c r="QRF16" s="12">
        <f>'Orçamento Sintético'!QQW19</f>
        <v>0</v>
      </c>
      <c r="QRG16" s="13">
        <f>'Orçamento Sintético'!QQX19</f>
        <v>0</v>
      </c>
      <c r="QRH16" s="29">
        <f t="shared" ref="QRH16" si="2785">QRH17</f>
        <v>168</v>
      </c>
      <c r="QRI16" s="11" t="s">
        <v>257</v>
      </c>
      <c r="QRJ16" s="12">
        <f>'Orçamento Sintético'!QRA19</f>
        <v>0</v>
      </c>
      <c r="QRK16" s="13">
        <f>'Orçamento Sintético'!QRB19</f>
        <v>0</v>
      </c>
      <c r="QRL16" s="29">
        <f t="shared" ref="QRL16" si="2786">QRL17</f>
        <v>168</v>
      </c>
      <c r="QRM16" s="11" t="s">
        <v>257</v>
      </c>
      <c r="QRN16" s="12">
        <f>'Orçamento Sintético'!QRE19</f>
        <v>0</v>
      </c>
      <c r="QRO16" s="13">
        <f>'Orçamento Sintético'!QRF19</f>
        <v>0</v>
      </c>
      <c r="QRP16" s="29">
        <f t="shared" ref="QRP16" si="2787">QRP17</f>
        <v>168</v>
      </c>
      <c r="QRQ16" s="11" t="s">
        <v>257</v>
      </c>
      <c r="QRR16" s="12">
        <f>'Orçamento Sintético'!QRI19</f>
        <v>0</v>
      </c>
      <c r="QRS16" s="13">
        <f>'Orçamento Sintético'!QRJ19</f>
        <v>0</v>
      </c>
      <c r="QRT16" s="29">
        <f t="shared" ref="QRT16" si="2788">QRT17</f>
        <v>168</v>
      </c>
      <c r="QRU16" s="11" t="s">
        <v>257</v>
      </c>
      <c r="QRV16" s="12">
        <f>'Orçamento Sintético'!QRM19</f>
        <v>0</v>
      </c>
      <c r="QRW16" s="13">
        <f>'Orçamento Sintético'!QRN19</f>
        <v>0</v>
      </c>
      <c r="QRX16" s="29">
        <f t="shared" ref="QRX16" si="2789">QRX17</f>
        <v>168</v>
      </c>
      <c r="QRY16" s="11" t="s">
        <v>257</v>
      </c>
      <c r="QRZ16" s="12">
        <f>'Orçamento Sintético'!QRQ19</f>
        <v>0</v>
      </c>
      <c r="QSA16" s="13">
        <f>'Orçamento Sintético'!QRR19</f>
        <v>0</v>
      </c>
      <c r="QSB16" s="29">
        <f t="shared" ref="QSB16" si="2790">QSB17</f>
        <v>168</v>
      </c>
      <c r="QSC16" s="11" t="s">
        <v>257</v>
      </c>
      <c r="QSD16" s="12">
        <f>'Orçamento Sintético'!QRU19</f>
        <v>0</v>
      </c>
      <c r="QSE16" s="13">
        <f>'Orçamento Sintético'!QRV19</f>
        <v>0</v>
      </c>
      <c r="QSF16" s="29">
        <f t="shared" ref="QSF16" si="2791">QSF17</f>
        <v>168</v>
      </c>
      <c r="QSG16" s="11" t="s">
        <v>257</v>
      </c>
      <c r="QSH16" s="12">
        <f>'Orçamento Sintético'!QRY19</f>
        <v>0</v>
      </c>
      <c r="QSI16" s="13">
        <f>'Orçamento Sintético'!QRZ19</f>
        <v>0</v>
      </c>
      <c r="QSJ16" s="29">
        <f t="shared" ref="QSJ16" si="2792">QSJ17</f>
        <v>168</v>
      </c>
      <c r="QSK16" s="11" t="s">
        <v>257</v>
      </c>
      <c r="QSL16" s="12">
        <f>'Orçamento Sintético'!QSC19</f>
        <v>0</v>
      </c>
      <c r="QSM16" s="13">
        <f>'Orçamento Sintético'!QSD19</f>
        <v>0</v>
      </c>
      <c r="QSN16" s="29">
        <f t="shared" ref="QSN16" si="2793">QSN17</f>
        <v>168</v>
      </c>
      <c r="QSO16" s="11" t="s">
        <v>257</v>
      </c>
      <c r="QSP16" s="12">
        <f>'Orçamento Sintético'!QSG19</f>
        <v>0</v>
      </c>
      <c r="QSQ16" s="13">
        <f>'Orçamento Sintético'!QSH19</f>
        <v>0</v>
      </c>
      <c r="QSR16" s="29">
        <f t="shared" ref="QSR16" si="2794">QSR17</f>
        <v>168</v>
      </c>
      <c r="QSS16" s="11" t="s">
        <v>257</v>
      </c>
      <c r="QST16" s="12">
        <f>'Orçamento Sintético'!QSK19</f>
        <v>0</v>
      </c>
      <c r="QSU16" s="13">
        <f>'Orçamento Sintético'!QSL19</f>
        <v>0</v>
      </c>
      <c r="QSV16" s="29">
        <f t="shared" ref="QSV16" si="2795">QSV17</f>
        <v>168</v>
      </c>
      <c r="QSW16" s="11" t="s">
        <v>257</v>
      </c>
      <c r="QSX16" s="12">
        <f>'Orçamento Sintético'!QSO19</f>
        <v>0</v>
      </c>
      <c r="QSY16" s="13">
        <f>'Orçamento Sintético'!QSP19</f>
        <v>0</v>
      </c>
      <c r="QSZ16" s="29">
        <f t="shared" ref="QSZ16" si="2796">QSZ17</f>
        <v>168</v>
      </c>
      <c r="QTA16" s="11" t="s">
        <v>257</v>
      </c>
      <c r="QTB16" s="12">
        <f>'Orçamento Sintético'!QSS19</f>
        <v>0</v>
      </c>
      <c r="QTC16" s="13">
        <f>'Orçamento Sintético'!QST19</f>
        <v>0</v>
      </c>
      <c r="QTD16" s="29">
        <f t="shared" ref="QTD16" si="2797">QTD17</f>
        <v>168</v>
      </c>
      <c r="QTE16" s="11" t="s">
        <v>257</v>
      </c>
      <c r="QTF16" s="12">
        <f>'Orçamento Sintético'!QSW19</f>
        <v>0</v>
      </c>
      <c r="QTG16" s="13">
        <f>'Orçamento Sintético'!QSX19</f>
        <v>0</v>
      </c>
      <c r="QTH16" s="29">
        <f t="shared" ref="QTH16" si="2798">QTH17</f>
        <v>168</v>
      </c>
      <c r="QTI16" s="11" t="s">
        <v>257</v>
      </c>
      <c r="QTJ16" s="12">
        <f>'Orçamento Sintético'!QTA19</f>
        <v>0</v>
      </c>
      <c r="QTK16" s="13">
        <f>'Orçamento Sintético'!QTB19</f>
        <v>0</v>
      </c>
      <c r="QTL16" s="29">
        <f t="shared" ref="QTL16" si="2799">QTL17</f>
        <v>168</v>
      </c>
      <c r="QTM16" s="11" t="s">
        <v>257</v>
      </c>
      <c r="QTN16" s="12">
        <f>'Orçamento Sintético'!QTE19</f>
        <v>0</v>
      </c>
      <c r="QTO16" s="13">
        <f>'Orçamento Sintético'!QTF19</f>
        <v>0</v>
      </c>
      <c r="QTP16" s="29">
        <f t="shared" ref="QTP16" si="2800">QTP17</f>
        <v>168</v>
      </c>
      <c r="QTQ16" s="11" t="s">
        <v>257</v>
      </c>
      <c r="QTR16" s="12">
        <f>'Orçamento Sintético'!QTI19</f>
        <v>0</v>
      </c>
      <c r="QTS16" s="13">
        <f>'Orçamento Sintético'!QTJ19</f>
        <v>0</v>
      </c>
      <c r="QTT16" s="29">
        <f t="shared" ref="QTT16" si="2801">QTT17</f>
        <v>168</v>
      </c>
      <c r="QTU16" s="11" t="s">
        <v>257</v>
      </c>
      <c r="QTV16" s="12">
        <f>'Orçamento Sintético'!QTM19</f>
        <v>0</v>
      </c>
      <c r="QTW16" s="13">
        <f>'Orçamento Sintético'!QTN19</f>
        <v>0</v>
      </c>
      <c r="QTX16" s="29">
        <f t="shared" ref="QTX16" si="2802">QTX17</f>
        <v>168</v>
      </c>
      <c r="QTY16" s="11" t="s">
        <v>257</v>
      </c>
      <c r="QTZ16" s="12">
        <f>'Orçamento Sintético'!QTQ19</f>
        <v>0</v>
      </c>
      <c r="QUA16" s="13">
        <f>'Orçamento Sintético'!QTR19</f>
        <v>0</v>
      </c>
      <c r="QUB16" s="29">
        <f t="shared" ref="QUB16" si="2803">QUB17</f>
        <v>168</v>
      </c>
      <c r="QUC16" s="11" t="s">
        <v>257</v>
      </c>
      <c r="QUD16" s="12">
        <f>'Orçamento Sintético'!QTU19</f>
        <v>0</v>
      </c>
      <c r="QUE16" s="13">
        <f>'Orçamento Sintético'!QTV19</f>
        <v>0</v>
      </c>
      <c r="QUF16" s="29">
        <f t="shared" ref="QUF16" si="2804">QUF17</f>
        <v>168</v>
      </c>
      <c r="QUG16" s="11" t="s">
        <v>257</v>
      </c>
      <c r="QUH16" s="12">
        <f>'Orçamento Sintético'!QTY19</f>
        <v>0</v>
      </c>
      <c r="QUI16" s="13">
        <f>'Orçamento Sintético'!QTZ19</f>
        <v>0</v>
      </c>
      <c r="QUJ16" s="29">
        <f t="shared" ref="QUJ16" si="2805">QUJ17</f>
        <v>168</v>
      </c>
      <c r="QUK16" s="11" t="s">
        <v>257</v>
      </c>
      <c r="QUL16" s="12">
        <f>'Orçamento Sintético'!QUC19</f>
        <v>0</v>
      </c>
      <c r="QUM16" s="13">
        <f>'Orçamento Sintético'!QUD19</f>
        <v>0</v>
      </c>
      <c r="QUN16" s="29">
        <f t="shared" ref="QUN16" si="2806">QUN17</f>
        <v>168</v>
      </c>
      <c r="QUO16" s="11" t="s">
        <v>257</v>
      </c>
      <c r="QUP16" s="12">
        <f>'Orçamento Sintético'!QUG19</f>
        <v>0</v>
      </c>
      <c r="QUQ16" s="13">
        <f>'Orçamento Sintético'!QUH19</f>
        <v>0</v>
      </c>
      <c r="QUR16" s="29">
        <f t="shared" ref="QUR16" si="2807">QUR17</f>
        <v>168</v>
      </c>
      <c r="QUS16" s="11" t="s">
        <v>257</v>
      </c>
      <c r="QUT16" s="12">
        <f>'Orçamento Sintético'!QUK19</f>
        <v>0</v>
      </c>
      <c r="QUU16" s="13">
        <f>'Orçamento Sintético'!QUL19</f>
        <v>0</v>
      </c>
      <c r="QUV16" s="29">
        <f t="shared" ref="QUV16" si="2808">QUV17</f>
        <v>168</v>
      </c>
      <c r="QUW16" s="11" t="s">
        <v>257</v>
      </c>
      <c r="QUX16" s="12">
        <f>'Orçamento Sintético'!QUO19</f>
        <v>0</v>
      </c>
      <c r="QUY16" s="13">
        <f>'Orçamento Sintético'!QUP19</f>
        <v>0</v>
      </c>
      <c r="QUZ16" s="29">
        <f t="shared" ref="QUZ16" si="2809">QUZ17</f>
        <v>168</v>
      </c>
      <c r="QVA16" s="11" t="s">
        <v>257</v>
      </c>
      <c r="QVB16" s="12">
        <f>'Orçamento Sintético'!QUS19</f>
        <v>0</v>
      </c>
      <c r="QVC16" s="13">
        <f>'Orçamento Sintético'!QUT19</f>
        <v>0</v>
      </c>
      <c r="QVD16" s="29">
        <f t="shared" ref="QVD16" si="2810">QVD17</f>
        <v>168</v>
      </c>
      <c r="QVE16" s="11" t="s">
        <v>257</v>
      </c>
      <c r="QVF16" s="12">
        <f>'Orçamento Sintético'!QUW19</f>
        <v>0</v>
      </c>
      <c r="QVG16" s="13">
        <f>'Orçamento Sintético'!QUX19</f>
        <v>0</v>
      </c>
      <c r="QVH16" s="29">
        <f t="shared" ref="QVH16" si="2811">QVH17</f>
        <v>168</v>
      </c>
      <c r="QVI16" s="11" t="s">
        <v>257</v>
      </c>
      <c r="QVJ16" s="12">
        <f>'Orçamento Sintético'!QVA19</f>
        <v>0</v>
      </c>
      <c r="QVK16" s="13">
        <f>'Orçamento Sintético'!QVB19</f>
        <v>0</v>
      </c>
      <c r="QVL16" s="29">
        <f t="shared" ref="QVL16" si="2812">QVL17</f>
        <v>168</v>
      </c>
      <c r="QVM16" s="11" t="s">
        <v>257</v>
      </c>
      <c r="QVN16" s="12">
        <f>'Orçamento Sintético'!QVE19</f>
        <v>0</v>
      </c>
      <c r="QVO16" s="13">
        <f>'Orçamento Sintético'!QVF19</f>
        <v>0</v>
      </c>
      <c r="QVP16" s="29">
        <f t="shared" ref="QVP16" si="2813">QVP17</f>
        <v>168</v>
      </c>
      <c r="QVQ16" s="11" t="s">
        <v>257</v>
      </c>
      <c r="QVR16" s="12">
        <f>'Orçamento Sintético'!QVI19</f>
        <v>0</v>
      </c>
      <c r="QVS16" s="13">
        <f>'Orçamento Sintético'!QVJ19</f>
        <v>0</v>
      </c>
      <c r="QVT16" s="29">
        <f t="shared" ref="QVT16" si="2814">QVT17</f>
        <v>168</v>
      </c>
      <c r="QVU16" s="11" t="s">
        <v>257</v>
      </c>
      <c r="QVV16" s="12">
        <f>'Orçamento Sintético'!QVM19</f>
        <v>0</v>
      </c>
      <c r="QVW16" s="13">
        <f>'Orçamento Sintético'!QVN19</f>
        <v>0</v>
      </c>
      <c r="QVX16" s="29">
        <f t="shared" ref="QVX16" si="2815">QVX17</f>
        <v>168</v>
      </c>
      <c r="QVY16" s="11" t="s">
        <v>257</v>
      </c>
      <c r="QVZ16" s="12">
        <f>'Orçamento Sintético'!QVQ19</f>
        <v>0</v>
      </c>
      <c r="QWA16" s="13">
        <f>'Orçamento Sintético'!QVR19</f>
        <v>0</v>
      </c>
      <c r="QWB16" s="29">
        <f t="shared" ref="QWB16" si="2816">QWB17</f>
        <v>168</v>
      </c>
      <c r="QWC16" s="11" t="s">
        <v>257</v>
      </c>
      <c r="QWD16" s="12">
        <f>'Orçamento Sintético'!QVU19</f>
        <v>0</v>
      </c>
      <c r="QWE16" s="13">
        <f>'Orçamento Sintético'!QVV19</f>
        <v>0</v>
      </c>
      <c r="QWF16" s="29">
        <f t="shared" ref="QWF16" si="2817">QWF17</f>
        <v>168</v>
      </c>
      <c r="QWG16" s="11" t="s">
        <v>257</v>
      </c>
      <c r="QWH16" s="12">
        <f>'Orçamento Sintético'!QVY19</f>
        <v>0</v>
      </c>
      <c r="QWI16" s="13">
        <f>'Orçamento Sintético'!QVZ19</f>
        <v>0</v>
      </c>
      <c r="QWJ16" s="29">
        <f t="shared" ref="QWJ16" si="2818">QWJ17</f>
        <v>168</v>
      </c>
      <c r="QWK16" s="11" t="s">
        <v>257</v>
      </c>
      <c r="QWL16" s="12">
        <f>'Orçamento Sintético'!QWC19</f>
        <v>0</v>
      </c>
      <c r="QWM16" s="13">
        <f>'Orçamento Sintético'!QWD19</f>
        <v>0</v>
      </c>
      <c r="QWN16" s="29">
        <f t="shared" ref="QWN16" si="2819">QWN17</f>
        <v>168</v>
      </c>
      <c r="QWO16" s="11" t="s">
        <v>257</v>
      </c>
      <c r="QWP16" s="12">
        <f>'Orçamento Sintético'!QWG19</f>
        <v>0</v>
      </c>
      <c r="QWQ16" s="13">
        <f>'Orçamento Sintético'!QWH19</f>
        <v>0</v>
      </c>
      <c r="QWR16" s="29">
        <f t="shared" ref="QWR16" si="2820">QWR17</f>
        <v>168</v>
      </c>
      <c r="QWS16" s="11" t="s">
        <v>257</v>
      </c>
      <c r="QWT16" s="12">
        <f>'Orçamento Sintético'!QWK19</f>
        <v>0</v>
      </c>
      <c r="QWU16" s="13">
        <f>'Orçamento Sintético'!QWL19</f>
        <v>0</v>
      </c>
      <c r="QWV16" s="29">
        <f t="shared" ref="QWV16" si="2821">QWV17</f>
        <v>168</v>
      </c>
      <c r="QWW16" s="11" t="s">
        <v>257</v>
      </c>
      <c r="QWX16" s="12">
        <f>'Orçamento Sintético'!QWO19</f>
        <v>0</v>
      </c>
      <c r="QWY16" s="13">
        <f>'Orçamento Sintético'!QWP19</f>
        <v>0</v>
      </c>
      <c r="QWZ16" s="29">
        <f t="shared" ref="QWZ16" si="2822">QWZ17</f>
        <v>168</v>
      </c>
      <c r="QXA16" s="11" t="s">
        <v>257</v>
      </c>
      <c r="QXB16" s="12">
        <f>'Orçamento Sintético'!QWS19</f>
        <v>0</v>
      </c>
      <c r="QXC16" s="13">
        <f>'Orçamento Sintético'!QWT19</f>
        <v>0</v>
      </c>
      <c r="QXD16" s="29">
        <f t="shared" ref="QXD16" si="2823">QXD17</f>
        <v>168</v>
      </c>
      <c r="QXE16" s="11" t="s">
        <v>257</v>
      </c>
      <c r="QXF16" s="12">
        <f>'Orçamento Sintético'!QWW19</f>
        <v>0</v>
      </c>
      <c r="QXG16" s="13">
        <f>'Orçamento Sintético'!QWX19</f>
        <v>0</v>
      </c>
      <c r="QXH16" s="29">
        <f t="shared" ref="QXH16" si="2824">QXH17</f>
        <v>168</v>
      </c>
      <c r="QXI16" s="11" t="s">
        <v>257</v>
      </c>
      <c r="QXJ16" s="12">
        <f>'Orçamento Sintético'!QXA19</f>
        <v>0</v>
      </c>
      <c r="QXK16" s="13">
        <f>'Orçamento Sintético'!QXB19</f>
        <v>0</v>
      </c>
      <c r="QXL16" s="29">
        <f t="shared" ref="QXL16" si="2825">QXL17</f>
        <v>168</v>
      </c>
      <c r="QXM16" s="11" t="s">
        <v>257</v>
      </c>
      <c r="QXN16" s="12">
        <f>'Orçamento Sintético'!QXE19</f>
        <v>0</v>
      </c>
      <c r="QXO16" s="13">
        <f>'Orçamento Sintético'!QXF19</f>
        <v>0</v>
      </c>
      <c r="QXP16" s="29">
        <f t="shared" ref="QXP16" si="2826">QXP17</f>
        <v>168</v>
      </c>
      <c r="QXQ16" s="11" t="s">
        <v>257</v>
      </c>
      <c r="QXR16" s="12">
        <f>'Orçamento Sintético'!QXI19</f>
        <v>0</v>
      </c>
      <c r="QXS16" s="13">
        <f>'Orçamento Sintético'!QXJ19</f>
        <v>0</v>
      </c>
      <c r="QXT16" s="29">
        <f t="shared" ref="QXT16" si="2827">QXT17</f>
        <v>168</v>
      </c>
      <c r="QXU16" s="11" t="s">
        <v>257</v>
      </c>
      <c r="QXV16" s="12">
        <f>'Orçamento Sintético'!QXM19</f>
        <v>0</v>
      </c>
      <c r="QXW16" s="13">
        <f>'Orçamento Sintético'!QXN19</f>
        <v>0</v>
      </c>
      <c r="QXX16" s="29">
        <f t="shared" ref="QXX16" si="2828">QXX17</f>
        <v>168</v>
      </c>
      <c r="QXY16" s="11" t="s">
        <v>257</v>
      </c>
      <c r="QXZ16" s="12">
        <f>'Orçamento Sintético'!QXQ19</f>
        <v>0</v>
      </c>
      <c r="QYA16" s="13">
        <f>'Orçamento Sintético'!QXR19</f>
        <v>0</v>
      </c>
      <c r="QYB16" s="29">
        <f t="shared" ref="QYB16" si="2829">QYB17</f>
        <v>168</v>
      </c>
      <c r="QYC16" s="11" t="s">
        <v>257</v>
      </c>
      <c r="QYD16" s="12">
        <f>'Orçamento Sintético'!QXU19</f>
        <v>0</v>
      </c>
      <c r="QYE16" s="13">
        <f>'Orçamento Sintético'!QXV19</f>
        <v>0</v>
      </c>
      <c r="QYF16" s="29">
        <f t="shared" ref="QYF16" si="2830">QYF17</f>
        <v>168</v>
      </c>
      <c r="QYG16" s="11" t="s">
        <v>257</v>
      </c>
      <c r="QYH16" s="12">
        <f>'Orçamento Sintético'!QXY19</f>
        <v>0</v>
      </c>
      <c r="QYI16" s="13">
        <f>'Orçamento Sintético'!QXZ19</f>
        <v>0</v>
      </c>
      <c r="QYJ16" s="29">
        <f t="shared" ref="QYJ16" si="2831">QYJ17</f>
        <v>168</v>
      </c>
      <c r="QYK16" s="11" t="s">
        <v>257</v>
      </c>
      <c r="QYL16" s="12">
        <f>'Orçamento Sintético'!QYC19</f>
        <v>0</v>
      </c>
      <c r="QYM16" s="13">
        <f>'Orçamento Sintético'!QYD19</f>
        <v>0</v>
      </c>
      <c r="QYN16" s="29">
        <f t="shared" ref="QYN16" si="2832">QYN17</f>
        <v>168</v>
      </c>
      <c r="QYO16" s="11" t="s">
        <v>257</v>
      </c>
      <c r="QYP16" s="12">
        <f>'Orçamento Sintético'!QYG19</f>
        <v>0</v>
      </c>
      <c r="QYQ16" s="13">
        <f>'Orçamento Sintético'!QYH19</f>
        <v>0</v>
      </c>
      <c r="QYR16" s="29">
        <f t="shared" ref="QYR16" si="2833">QYR17</f>
        <v>168</v>
      </c>
      <c r="QYS16" s="11" t="s">
        <v>257</v>
      </c>
      <c r="QYT16" s="12">
        <f>'Orçamento Sintético'!QYK19</f>
        <v>0</v>
      </c>
      <c r="QYU16" s="13">
        <f>'Orçamento Sintético'!QYL19</f>
        <v>0</v>
      </c>
      <c r="QYV16" s="29">
        <f t="shared" ref="QYV16" si="2834">QYV17</f>
        <v>168</v>
      </c>
      <c r="QYW16" s="11" t="s">
        <v>257</v>
      </c>
      <c r="QYX16" s="12">
        <f>'Orçamento Sintético'!QYO19</f>
        <v>0</v>
      </c>
      <c r="QYY16" s="13">
        <f>'Orçamento Sintético'!QYP19</f>
        <v>0</v>
      </c>
      <c r="QYZ16" s="29">
        <f t="shared" ref="QYZ16" si="2835">QYZ17</f>
        <v>168</v>
      </c>
      <c r="QZA16" s="11" t="s">
        <v>257</v>
      </c>
      <c r="QZB16" s="12">
        <f>'Orçamento Sintético'!QYS19</f>
        <v>0</v>
      </c>
      <c r="QZC16" s="13">
        <f>'Orçamento Sintético'!QYT19</f>
        <v>0</v>
      </c>
      <c r="QZD16" s="29">
        <f t="shared" ref="QZD16" si="2836">QZD17</f>
        <v>168</v>
      </c>
      <c r="QZE16" s="11" t="s">
        <v>257</v>
      </c>
      <c r="QZF16" s="12">
        <f>'Orçamento Sintético'!QYW19</f>
        <v>0</v>
      </c>
      <c r="QZG16" s="13">
        <f>'Orçamento Sintético'!QYX19</f>
        <v>0</v>
      </c>
      <c r="QZH16" s="29">
        <f t="shared" ref="QZH16" si="2837">QZH17</f>
        <v>168</v>
      </c>
      <c r="QZI16" s="11" t="s">
        <v>257</v>
      </c>
      <c r="QZJ16" s="12">
        <f>'Orçamento Sintético'!QZA19</f>
        <v>0</v>
      </c>
      <c r="QZK16" s="13">
        <f>'Orçamento Sintético'!QZB19</f>
        <v>0</v>
      </c>
      <c r="QZL16" s="29">
        <f t="shared" ref="QZL16" si="2838">QZL17</f>
        <v>168</v>
      </c>
      <c r="QZM16" s="11" t="s">
        <v>257</v>
      </c>
      <c r="QZN16" s="12">
        <f>'Orçamento Sintético'!QZE19</f>
        <v>0</v>
      </c>
      <c r="QZO16" s="13">
        <f>'Orçamento Sintético'!QZF19</f>
        <v>0</v>
      </c>
      <c r="QZP16" s="29">
        <f t="shared" ref="QZP16" si="2839">QZP17</f>
        <v>168</v>
      </c>
      <c r="QZQ16" s="11" t="s">
        <v>257</v>
      </c>
      <c r="QZR16" s="12">
        <f>'Orçamento Sintético'!QZI19</f>
        <v>0</v>
      </c>
      <c r="QZS16" s="13">
        <f>'Orçamento Sintético'!QZJ19</f>
        <v>0</v>
      </c>
      <c r="QZT16" s="29">
        <f t="shared" ref="QZT16" si="2840">QZT17</f>
        <v>168</v>
      </c>
      <c r="QZU16" s="11" t="s">
        <v>257</v>
      </c>
      <c r="QZV16" s="12">
        <f>'Orçamento Sintético'!QZM19</f>
        <v>0</v>
      </c>
      <c r="QZW16" s="13">
        <f>'Orçamento Sintético'!QZN19</f>
        <v>0</v>
      </c>
      <c r="QZX16" s="29">
        <f t="shared" ref="QZX16" si="2841">QZX17</f>
        <v>168</v>
      </c>
      <c r="QZY16" s="11" t="s">
        <v>257</v>
      </c>
      <c r="QZZ16" s="12">
        <f>'Orçamento Sintético'!QZQ19</f>
        <v>0</v>
      </c>
      <c r="RAA16" s="13">
        <f>'Orçamento Sintético'!QZR19</f>
        <v>0</v>
      </c>
      <c r="RAB16" s="29">
        <f t="shared" ref="RAB16" si="2842">RAB17</f>
        <v>168</v>
      </c>
      <c r="RAC16" s="11" t="s">
        <v>257</v>
      </c>
      <c r="RAD16" s="12">
        <f>'Orçamento Sintético'!QZU19</f>
        <v>0</v>
      </c>
      <c r="RAE16" s="13">
        <f>'Orçamento Sintético'!QZV19</f>
        <v>0</v>
      </c>
      <c r="RAF16" s="29">
        <f t="shared" ref="RAF16" si="2843">RAF17</f>
        <v>168</v>
      </c>
      <c r="RAG16" s="11" t="s">
        <v>257</v>
      </c>
      <c r="RAH16" s="12">
        <f>'Orçamento Sintético'!QZY19</f>
        <v>0</v>
      </c>
      <c r="RAI16" s="13">
        <f>'Orçamento Sintético'!QZZ19</f>
        <v>0</v>
      </c>
      <c r="RAJ16" s="29">
        <f t="shared" ref="RAJ16" si="2844">RAJ17</f>
        <v>168</v>
      </c>
      <c r="RAK16" s="11" t="s">
        <v>257</v>
      </c>
      <c r="RAL16" s="12">
        <f>'Orçamento Sintético'!RAC19</f>
        <v>0</v>
      </c>
      <c r="RAM16" s="13">
        <f>'Orçamento Sintético'!RAD19</f>
        <v>0</v>
      </c>
      <c r="RAN16" s="29">
        <f t="shared" ref="RAN16" si="2845">RAN17</f>
        <v>168</v>
      </c>
      <c r="RAO16" s="11" t="s">
        <v>257</v>
      </c>
      <c r="RAP16" s="12">
        <f>'Orçamento Sintético'!RAG19</f>
        <v>0</v>
      </c>
      <c r="RAQ16" s="13">
        <f>'Orçamento Sintético'!RAH19</f>
        <v>0</v>
      </c>
      <c r="RAR16" s="29">
        <f t="shared" ref="RAR16" si="2846">RAR17</f>
        <v>168</v>
      </c>
      <c r="RAS16" s="11" t="s">
        <v>257</v>
      </c>
      <c r="RAT16" s="12">
        <f>'Orçamento Sintético'!RAK19</f>
        <v>0</v>
      </c>
      <c r="RAU16" s="13">
        <f>'Orçamento Sintético'!RAL19</f>
        <v>0</v>
      </c>
      <c r="RAV16" s="29">
        <f t="shared" ref="RAV16" si="2847">RAV17</f>
        <v>168</v>
      </c>
      <c r="RAW16" s="11" t="s">
        <v>257</v>
      </c>
      <c r="RAX16" s="12">
        <f>'Orçamento Sintético'!RAO19</f>
        <v>0</v>
      </c>
      <c r="RAY16" s="13">
        <f>'Orçamento Sintético'!RAP19</f>
        <v>0</v>
      </c>
      <c r="RAZ16" s="29">
        <f t="shared" ref="RAZ16" si="2848">RAZ17</f>
        <v>168</v>
      </c>
      <c r="RBA16" s="11" t="s">
        <v>257</v>
      </c>
      <c r="RBB16" s="12">
        <f>'Orçamento Sintético'!RAS19</f>
        <v>0</v>
      </c>
      <c r="RBC16" s="13">
        <f>'Orçamento Sintético'!RAT19</f>
        <v>0</v>
      </c>
      <c r="RBD16" s="29">
        <f t="shared" ref="RBD16" si="2849">RBD17</f>
        <v>168</v>
      </c>
      <c r="RBE16" s="11" t="s">
        <v>257</v>
      </c>
      <c r="RBF16" s="12">
        <f>'Orçamento Sintético'!RAW19</f>
        <v>0</v>
      </c>
      <c r="RBG16" s="13">
        <f>'Orçamento Sintético'!RAX19</f>
        <v>0</v>
      </c>
      <c r="RBH16" s="29">
        <f t="shared" ref="RBH16" si="2850">RBH17</f>
        <v>168</v>
      </c>
      <c r="RBI16" s="11" t="s">
        <v>257</v>
      </c>
      <c r="RBJ16" s="12">
        <f>'Orçamento Sintético'!RBA19</f>
        <v>0</v>
      </c>
      <c r="RBK16" s="13">
        <f>'Orçamento Sintético'!RBB19</f>
        <v>0</v>
      </c>
      <c r="RBL16" s="29">
        <f t="shared" ref="RBL16" si="2851">RBL17</f>
        <v>168</v>
      </c>
      <c r="RBM16" s="11" t="s">
        <v>257</v>
      </c>
      <c r="RBN16" s="12">
        <f>'Orçamento Sintético'!RBE19</f>
        <v>0</v>
      </c>
      <c r="RBO16" s="13">
        <f>'Orçamento Sintético'!RBF19</f>
        <v>0</v>
      </c>
      <c r="RBP16" s="29">
        <f t="shared" ref="RBP16" si="2852">RBP17</f>
        <v>168</v>
      </c>
      <c r="RBQ16" s="11" t="s">
        <v>257</v>
      </c>
      <c r="RBR16" s="12">
        <f>'Orçamento Sintético'!RBI19</f>
        <v>0</v>
      </c>
      <c r="RBS16" s="13">
        <f>'Orçamento Sintético'!RBJ19</f>
        <v>0</v>
      </c>
      <c r="RBT16" s="29">
        <f t="shared" ref="RBT16" si="2853">RBT17</f>
        <v>168</v>
      </c>
      <c r="RBU16" s="11" t="s">
        <v>257</v>
      </c>
      <c r="RBV16" s="12">
        <f>'Orçamento Sintético'!RBM19</f>
        <v>0</v>
      </c>
      <c r="RBW16" s="13">
        <f>'Orçamento Sintético'!RBN19</f>
        <v>0</v>
      </c>
      <c r="RBX16" s="29">
        <f t="shared" ref="RBX16" si="2854">RBX17</f>
        <v>168</v>
      </c>
      <c r="RBY16" s="11" t="s">
        <v>257</v>
      </c>
      <c r="RBZ16" s="12">
        <f>'Orçamento Sintético'!RBQ19</f>
        <v>0</v>
      </c>
      <c r="RCA16" s="13">
        <f>'Orçamento Sintético'!RBR19</f>
        <v>0</v>
      </c>
      <c r="RCB16" s="29">
        <f t="shared" ref="RCB16" si="2855">RCB17</f>
        <v>168</v>
      </c>
      <c r="RCC16" s="11" t="s">
        <v>257</v>
      </c>
      <c r="RCD16" s="12">
        <f>'Orçamento Sintético'!RBU19</f>
        <v>0</v>
      </c>
      <c r="RCE16" s="13">
        <f>'Orçamento Sintético'!RBV19</f>
        <v>0</v>
      </c>
      <c r="RCF16" s="29">
        <f t="shared" ref="RCF16" si="2856">RCF17</f>
        <v>168</v>
      </c>
      <c r="RCG16" s="11" t="s">
        <v>257</v>
      </c>
      <c r="RCH16" s="12">
        <f>'Orçamento Sintético'!RBY19</f>
        <v>0</v>
      </c>
      <c r="RCI16" s="13">
        <f>'Orçamento Sintético'!RBZ19</f>
        <v>0</v>
      </c>
      <c r="RCJ16" s="29">
        <f t="shared" ref="RCJ16" si="2857">RCJ17</f>
        <v>168</v>
      </c>
      <c r="RCK16" s="11" t="s">
        <v>257</v>
      </c>
      <c r="RCL16" s="12">
        <f>'Orçamento Sintético'!RCC19</f>
        <v>0</v>
      </c>
      <c r="RCM16" s="13">
        <f>'Orçamento Sintético'!RCD19</f>
        <v>0</v>
      </c>
      <c r="RCN16" s="29">
        <f t="shared" ref="RCN16" si="2858">RCN17</f>
        <v>168</v>
      </c>
      <c r="RCO16" s="11" t="s">
        <v>257</v>
      </c>
      <c r="RCP16" s="12">
        <f>'Orçamento Sintético'!RCG19</f>
        <v>0</v>
      </c>
      <c r="RCQ16" s="13">
        <f>'Orçamento Sintético'!RCH19</f>
        <v>0</v>
      </c>
      <c r="RCR16" s="29">
        <f t="shared" ref="RCR16" si="2859">RCR17</f>
        <v>168</v>
      </c>
      <c r="RCS16" s="11" t="s">
        <v>257</v>
      </c>
      <c r="RCT16" s="12">
        <f>'Orçamento Sintético'!RCK19</f>
        <v>0</v>
      </c>
      <c r="RCU16" s="13">
        <f>'Orçamento Sintético'!RCL19</f>
        <v>0</v>
      </c>
      <c r="RCV16" s="29">
        <f t="shared" ref="RCV16" si="2860">RCV17</f>
        <v>168</v>
      </c>
      <c r="RCW16" s="11" t="s">
        <v>257</v>
      </c>
      <c r="RCX16" s="12">
        <f>'Orçamento Sintético'!RCO19</f>
        <v>0</v>
      </c>
      <c r="RCY16" s="13">
        <f>'Orçamento Sintético'!RCP19</f>
        <v>0</v>
      </c>
      <c r="RCZ16" s="29">
        <f t="shared" ref="RCZ16" si="2861">RCZ17</f>
        <v>168</v>
      </c>
      <c r="RDA16" s="11" t="s">
        <v>257</v>
      </c>
      <c r="RDB16" s="12">
        <f>'Orçamento Sintético'!RCS19</f>
        <v>0</v>
      </c>
      <c r="RDC16" s="13">
        <f>'Orçamento Sintético'!RCT19</f>
        <v>0</v>
      </c>
      <c r="RDD16" s="29">
        <f t="shared" ref="RDD16" si="2862">RDD17</f>
        <v>168</v>
      </c>
      <c r="RDE16" s="11" t="s">
        <v>257</v>
      </c>
      <c r="RDF16" s="12">
        <f>'Orçamento Sintético'!RCW19</f>
        <v>0</v>
      </c>
      <c r="RDG16" s="13">
        <f>'Orçamento Sintético'!RCX19</f>
        <v>0</v>
      </c>
      <c r="RDH16" s="29">
        <f t="shared" ref="RDH16" si="2863">RDH17</f>
        <v>168</v>
      </c>
      <c r="RDI16" s="11" t="s">
        <v>257</v>
      </c>
      <c r="RDJ16" s="12">
        <f>'Orçamento Sintético'!RDA19</f>
        <v>0</v>
      </c>
      <c r="RDK16" s="13">
        <f>'Orçamento Sintético'!RDB19</f>
        <v>0</v>
      </c>
      <c r="RDL16" s="29">
        <f t="shared" ref="RDL16" si="2864">RDL17</f>
        <v>168</v>
      </c>
      <c r="RDM16" s="11" t="s">
        <v>257</v>
      </c>
      <c r="RDN16" s="12">
        <f>'Orçamento Sintético'!RDE19</f>
        <v>0</v>
      </c>
      <c r="RDO16" s="13">
        <f>'Orçamento Sintético'!RDF19</f>
        <v>0</v>
      </c>
      <c r="RDP16" s="29">
        <f t="shared" ref="RDP16" si="2865">RDP17</f>
        <v>168</v>
      </c>
      <c r="RDQ16" s="11" t="s">
        <v>257</v>
      </c>
      <c r="RDR16" s="12">
        <f>'Orçamento Sintético'!RDI19</f>
        <v>0</v>
      </c>
      <c r="RDS16" s="13">
        <f>'Orçamento Sintético'!RDJ19</f>
        <v>0</v>
      </c>
      <c r="RDT16" s="29">
        <f t="shared" ref="RDT16" si="2866">RDT17</f>
        <v>168</v>
      </c>
      <c r="RDU16" s="11" t="s">
        <v>257</v>
      </c>
      <c r="RDV16" s="12">
        <f>'Orçamento Sintético'!RDM19</f>
        <v>0</v>
      </c>
      <c r="RDW16" s="13">
        <f>'Orçamento Sintético'!RDN19</f>
        <v>0</v>
      </c>
      <c r="RDX16" s="29">
        <f t="shared" ref="RDX16" si="2867">RDX17</f>
        <v>168</v>
      </c>
      <c r="RDY16" s="11" t="s">
        <v>257</v>
      </c>
      <c r="RDZ16" s="12">
        <f>'Orçamento Sintético'!RDQ19</f>
        <v>0</v>
      </c>
      <c r="REA16" s="13">
        <f>'Orçamento Sintético'!RDR19</f>
        <v>0</v>
      </c>
      <c r="REB16" s="29">
        <f t="shared" ref="REB16" si="2868">REB17</f>
        <v>168</v>
      </c>
      <c r="REC16" s="11" t="s">
        <v>257</v>
      </c>
      <c r="RED16" s="12">
        <f>'Orçamento Sintético'!RDU19</f>
        <v>0</v>
      </c>
      <c r="REE16" s="13">
        <f>'Orçamento Sintético'!RDV19</f>
        <v>0</v>
      </c>
      <c r="REF16" s="29">
        <f t="shared" ref="REF16" si="2869">REF17</f>
        <v>168</v>
      </c>
      <c r="REG16" s="11" t="s">
        <v>257</v>
      </c>
      <c r="REH16" s="12">
        <f>'Orçamento Sintético'!RDY19</f>
        <v>0</v>
      </c>
      <c r="REI16" s="13">
        <f>'Orçamento Sintético'!RDZ19</f>
        <v>0</v>
      </c>
      <c r="REJ16" s="29">
        <f t="shared" ref="REJ16" si="2870">REJ17</f>
        <v>168</v>
      </c>
      <c r="REK16" s="11" t="s">
        <v>257</v>
      </c>
      <c r="REL16" s="12">
        <f>'Orçamento Sintético'!REC19</f>
        <v>0</v>
      </c>
      <c r="REM16" s="13">
        <f>'Orçamento Sintético'!RED19</f>
        <v>0</v>
      </c>
      <c r="REN16" s="29">
        <f t="shared" ref="REN16" si="2871">REN17</f>
        <v>168</v>
      </c>
      <c r="REO16" s="11" t="s">
        <v>257</v>
      </c>
      <c r="REP16" s="12">
        <f>'Orçamento Sintético'!REG19</f>
        <v>0</v>
      </c>
      <c r="REQ16" s="13">
        <f>'Orçamento Sintético'!REH19</f>
        <v>0</v>
      </c>
      <c r="RER16" s="29">
        <f t="shared" ref="RER16" si="2872">RER17</f>
        <v>168</v>
      </c>
      <c r="RES16" s="11" t="s">
        <v>257</v>
      </c>
      <c r="RET16" s="12">
        <f>'Orçamento Sintético'!REK19</f>
        <v>0</v>
      </c>
      <c r="REU16" s="13">
        <f>'Orçamento Sintético'!REL19</f>
        <v>0</v>
      </c>
      <c r="REV16" s="29">
        <f t="shared" ref="REV16" si="2873">REV17</f>
        <v>168</v>
      </c>
      <c r="REW16" s="11" t="s">
        <v>257</v>
      </c>
      <c r="REX16" s="12">
        <f>'Orçamento Sintético'!REO19</f>
        <v>0</v>
      </c>
      <c r="REY16" s="13">
        <f>'Orçamento Sintético'!REP19</f>
        <v>0</v>
      </c>
      <c r="REZ16" s="29">
        <f t="shared" ref="REZ16" si="2874">REZ17</f>
        <v>168</v>
      </c>
      <c r="RFA16" s="11" t="s">
        <v>257</v>
      </c>
      <c r="RFB16" s="12">
        <f>'Orçamento Sintético'!RES19</f>
        <v>0</v>
      </c>
      <c r="RFC16" s="13">
        <f>'Orçamento Sintético'!RET19</f>
        <v>0</v>
      </c>
      <c r="RFD16" s="29">
        <f t="shared" ref="RFD16" si="2875">RFD17</f>
        <v>168</v>
      </c>
      <c r="RFE16" s="11" t="s">
        <v>257</v>
      </c>
      <c r="RFF16" s="12">
        <f>'Orçamento Sintético'!REW19</f>
        <v>0</v>
      </c>
      <c r="RFG16" s="13">
        <f>'Orçamento Sintético'!REX19</f>
        <v>0</v>
      </c>
      <c r="RFH16" s="29">
        <f t="shared" ref="RFH16" si="2876">RFH17</f>
        <v>168</v>
      </c>
      <c r="RFI16" s="11" t="s">
        <v>257</v>
      </c>
      <c r="RFJ16" s="12">
        <f>'Orçamento Sintético'!RFA19</f>
        <v>0</v>
      </c>
      <c r="RFK16" s="13">
        <f>'Orçamento Sintético'!RFB19</f>
        <v>0</v>
      </c>
      <c r="RFL16" s="29">
        <f t="shared" ref="RFL16" si="2877">RFL17</f>
        <v>168</v>
      </c>
      <c r="RFM16" s="11" t="s">
        <v>257</v>
      </c>
      <c r="RFN16" s="12">
        <f>'Orçamento Sintético'!RFE19</f>
        <v>0</v>
      </c>
      <c r="RFO16" s="13">
        <f>'Orçamento Sintético'!RFF19</f>
        <v>0</v>
      </c>
      <c r="RFP16" s="29">
        <f t="shared" ref="RFP16" si="2878">RFP17</f>
        <v>168</v>
      </c>
      <c r="RFQ16" s="11" t="s">
        <v>257</v>
      </c>
      <c r="RFR16" s="12">
        <f>'Orçamento Sintético'!RFI19</f>
        <v>0</v>
      </c>
      <c r="RFS16" s="13">
        <f>'Orçamento Sintético'!RFJ19</f>
        <v>0</v>
      </c>
      <c r="RFT16" s="29">
        <f t="shared" ref="RFT16" si="2879">RFT17</f>
        <v>168</v>
      </c>
      <c r="RFU16" s="11" t="s">
        <v>257</v>
      </c>
      <c r="RFV16" s="12">
        <f>'Orçamento Sintético'!RFM19</f>
        <v>0</v>
      </c>
      <c r="RFW16" s="13">
        <f>'Orçamento Sintético'!RFN19</f>
        <v>0</v>
      </c>
      <c r="RFX16" s="29">
        <f t="shared" ref="RFX16" si="2880">RFX17</f>
        <v>168</v>
      </c>
      <c r="RFY16" s="11" t="s">
        <v>257</v>
      </c>
      <c r="RFZ16" s="12">
        <f>'Orçamento Sintético'!RFQ19</f>
        <v>0</v>
      </c>
      <c r="RGA16" s="13">
        <f>'Orçamento Sintético'!RFR19</f>
        <v>0</v>
      </c>
      <c r="RGB16" s="29">
        <f t="shared" ref="RGB16" si="2881">RGB17</f>
        <v>168</v>
      </c>
      <c r="RGC16" s="11" t="s">
        <v>257</v>
      </c>
      <c r="RGD16" s="12">
        <f>'Orçamento Sintético'!RFU19</f>
        <v>0</v>
      </c>
      <c r="RGE16" s="13">
        <f>'Orçamento Sintético'!RFV19</f>
        <v>0</v>
      </c>
      <c r="RGF16" s="29">
        <f t="shared" ref="RGF16" si="2882">RGF17</f>
        <v>168</v>
      </c>
      <c r="RGG16" s="11" t="s">
        <v>257</v>
      </c>
      <c r="RGH16" s="12">
        <f>'Orçamento Sintético'!RFY19</f>
        <v>0</v>
      </c>
      <c r="RGI16" s="13">
        <f>'Orçamento Sintético'!RFZ19</f>
        <v>0</v>
      </c>
      <c r="RGJ16" s="29">
        <f t="shared" ref="RGJ16" si="2883">RGJ17</f>
        <v>168</v>
      </c>
      <c r="RGK16" s="11" t="s">
        <v>257</v>
      </c>
      <c r="RGL16" s="12">
        <f>'Orçamento Sintético'!RGC19</f>
        <v>0</v>
      </c>
      <c r="RGM16" s="13">
        <f>'Orçamento Sintético'!RGD19</f>
        <v>0</v>
      </c>
      <c r="RGN16" s="29">
        <f t="shared" ref="RGN16" si="2884">RGN17</f>
        <v>168</v>
      </c>
      <c r="RGO16" s="11" t="s">
        <v>257</v>
      </c>
      <c r="RGP16" s="12">
        <f>'Orçamento Sintético'!RGG19</f>
        <v>0</v>
      </c>
      <c r="RGQ16" s="13">
        <f>'Orçamento Sintético'!RGH19</f>
        <v>0</v>
      </c>
      <c r="RGR16" s="29">
        <f t="shared" ref="RGR16" si="2885">RGR17</f>
        <v>168</v>
      </c>
      <c r="RGS16" s="11" t="s">
        <v>257</v>
      </c>
      <c r="RGT16" s="12">
        <f>'Orçamento Sintético'!RGK19</f>
        <v>0</v>
      </c>
      <c r="RGU16" s="13">
        <f>'Orçamento Sintético'!RGL19</f>
        <v>0</v>
      </c>
      <c r="RGV16" s="29">
        <f t="shared" ref="RGV16" si="2886">RGV17</f>
        <v>168</v>
      </c>
      <c r="RGW16" s="11" t="s">
        <v>257</v>
      </c>
      <c r="RGX16" s="12">
        <f>'Orçamento Sintético'!RGO19</f>
        <v>0</v>
      </c>
      <c r="RGY16" s="13">
        <f>'Orçamento Sintético'!RGP19</f>
        <v>0</v>
      </c>
      <c r="RGZ16" s="29">
        <f t="shared" ref="RGZ16" si="2887">RGZ17</f>
        <v>168</v>
      </c>
      <c r="RHA16" s="11" t="s">
        <v>257</v>
      </c>
      <c r="RHB16" s="12">
        <f>'Orçamento Sintético'!RGS19</f>
        <v>0</v>
      </c>
      <c r="RHC16" s="13">
        <f>'Orçamento Sintético'!RGT19</f>
        <v>0</v>
      </c>
      <c r="RHD16" s="29">
        <f t="shared" ref="RHD16" si="2888">RHD17</f>
        <v>168</v>
      </c>
      <c r="RHE16" s="11" t="s">
        <v>257</v>
      </c>
      <c r="RHF16" s="12">
        <f>'Orçamento Sintético'!RGW19</f>
        <v>0</v>
      </c>
      <c r="RHG16" s="13">
        <f>'Orçamento Sintético'!RGX19</f>
        <v>0</v>
      </c>
      <c r="RHH16" s="29">
        <f t="shared" ref="RHH16" si="2889">RHH17</f>
        <v>168</v>
      </c>
      <c r="RHI16" s="11" t="s">
        <v>257</v>
      </c>
      <c r="RHJ16" s="12">
        <f>'Orçamento Sintético'!RHA19</f>
        <v>0</v>
      </c>
      <c r="RHK16" s="13">
        <f>'Orçamento Sintético'!RHB19</f>
        <v>0</v>
      </c>
      <c r="RHL16" s="29">
        <f t="shared" ref="RHL16" si="2890">RHL17</f>
        <v>168</v>
      </c>
      <c r="RHM16" s="11" t="s">
        <v>257</v>
      </c>
      <c r="RHN16" s="12">
        <f>'Orçamento Sintético'!RHE19</f>
        <v>0</v>
      </c>
      <c r="RHO16" s="13">
        <f>'Orçamento Sintético'!RHF19</f>
        <v>0</v>
      </c>
      <c r="RHP16" s="29">
        <f t="shared" ref="RHP16" si="2891">RHP17</f>
        <v>168</v>
      </c>
      <c r="RHQ16" s="11" t="s">
        <v>257</v>
      </c>
      <c r="RHR16" s="12">
        <f>'Orçamento Sintético'!RHI19</f>
        <v>0</v>
      </c>
      <c r="RHS16" s="13">
        <f>'Orçamento Sintético'!RHJ19</f>
        <v>0</v>
      </c>
      <c r="RHT16" s="29">
        <f t="shared" ref="RHT16" si="2892">RHT17</f>
        <v>168</v>
      </c>
      <c r="RHU16" s="11" t="s">
        <v>257</v>
      </c>
      <c r="RHV16" s="12">
        <f>'Orçamento Sintético'!RHM19</f>
        <v>0</v>
      </c>
      <c r="RHW16" s="13">
        <f>'Orçamento Sintético'!RHN19</f>
        <v>0</v>
      </c>
      <c r="RHX16" s="29">
        <f t="shared" ref="RHX16" si="2893">RHX17</f>
        <v>168</v>
      </c>
      <c r="RHY16" s="11" t="s">
        <v>257</v>
      </c>
      <c r="RHZ16" s="12">
        <f>'Orçamento Sintético'!RHQ19</f>
        <v>0</v>
      </c>
      <c r="RIA16" s="13">
        <f>'Orçamento Sintético'!RHR19</f>
        <v>0</v>
      </c>
      <c r="RIB16" s="29">
        <f t="shared" ref="RIB16" si="2894">RIB17</f>
        <v>168</v>
      </c>
      <c r="RIC16" s="11" t="s">
        <v>257</v>
      </c>
      <c r="RID16" s="12">
        <f>'Orçamento Sintético'!RHU19</f>
        <v>0</v>
      </c>
      <c r="RIE16" s="13">
        <f>'Orçamento Sintético'!RHV19</f>
        <v>0</v>
      </c>
      <c r="RIF16" s="29">
        <f t="shared" ref="RIF16" si="2895">RIF17</f>
        <v>168</v>
      </c>
      <c r="RIG16" s="11" t="s">
        <v>257</v>
      </c>
      <c r="RIH16" s="12">
        <f>'Orçamento Sintético'!RHY19</f>
        <v>0</v>
      </c>
      <c r="RII16" s="13">
        <f>'Orçamento Sintético'!RHZ19</f>
        <v>0</v>
      </c>
      <c r="RIJ16" s="29">
        <f t="shared" ref="RIJ16" si="2896">RIJ17</f>
        <v>168</v>
      </c>
      <c r="RIK16" s="11" t="s">
        <v>257</v>
      </c>
      <c r="RIL16" s="12">
        <f>'Orçamento Sintético'!RIC19</f>
        <v>0</v>
      </c>
      <c r="RIM16" s="13">
        <f>'Orçamento Sintético'!RID19</f>
        <v>0</v>
      </c>
      <c r="RIN16" s="29">
        <f t="shared" ref="RIN16" si="2897">RIN17</f>
        <v>168</v>
      </c>
      <c r="RIO16" s="11" t="s">
        <v>257</v>
      </c>
      <c r="RIP16" s="12">
        <f>'Orçamento Sintético'!RIG19</f>
        <v>0</v>
      </c>
      <c r="RIQ16" s="13">
        <f>'Orçamento Sintético'!RIH19</f>
        <v>0</v>
      </c>
      <c r="RIR16" s="29">
        <f t="shared" ref="RIR16" si="2898">RIR17</f>
        <v>168</v>
      </c>
      <c r="RIS16" s="11" t="s">
        <v>257</v>
      </c>
      <c r="RIT16" s="12">
        <f>'Orçamento Sintético'!RIK19</f>
        <v>0</v>
      </c>
      <c r="RIU16" s="13">
        <f>'Orçamento Sintético'!RIL19</f>
        <v>0</v>
      </c>
      <c r="RIV16" s="29">
        <f t="shared" ref="RIV16" si="2899">RIV17</f>
        <v>168</v>
      </c>
      <c r="RIW16" s="11" t="s">
        <v>257</v>
      </c>
      <c r="RIX16" s="12">
        <f>'Orçamento Sintético'!RIO19</f>
        <v>0</v>
      </c>
      <c r="RIY16" s="13">
        <f>'Orçamento Sintético'!RIP19</f>
        <v>0</v>
      </c>
      <c r="RIZ16" s="29">
        <f t="shared" ref="RIZ16" si="2900">RIZ17</f>
        <v>168</v>
      </c>
      <c r="RJA16" s="11" t="s">
        <v>257</v>
      </c>
      <c r="RJB16" s="12">
        <f>'Orçamento Sintético'!RIS19</f>
        <v>0</v>
      </c>
      <c r="RJC16" s="13">
        <f>'Orçamento Sintético'!RIT19</f>
        <v>0</v>
      </c>
      <c r="RJD16" s="29">
        <f t="shared" ref="RJD16" si="2901">RJD17</f>
        <v>168</v>
      </c>
      <c r="RJE16" s="11" t="s">
        <v>257</v>
      </c>
      <c r="RJF16" s="12">
        <f>'Orçamento Sintético'!RIW19</f>
        <v>0</v>
      </c>
      <c r="RJG16" s="13">
        <f>'Orçamento Sintético'!RIX19</f>
        <v>0</v>
      </c>
      <c r="RJH16" s="29">
        <f t="shared" ref="RJH16" si="2902">RJH17</f>
        <v>168</v>
      </c>
      <c r="RJI16" s="11" t="s">
        <v>257</v>
      </c>
      <c r="RJJ16" s="12">
        <f>'Orçamento Sintético'!RJA19</f>
        <v>0</v>
      </c>
      <c r="RJK16" s="13">
        <f>'Orçamento Sintético'!RJB19</f>
        <v>0</v>
      </c>
      <c r="RJL16" s="29">
        <f t="shared" ref="RJL16" si="2903">RJL17</f>
        <v>168</v>
      </c>
      <c r="RJM16" s="11" t="s">
        <v>257</v>
      </c>
      <c r="RJN16" s="12">
        <f>'Orçamento Sintético'!RJE19</f>
        <v>0</v>
      </c>
      <c r="RJO16" s="13">
        <f>'Orçamento Sintético'!RJF19</f>
        <v>0</v>
      </c>
      <c r="RJP16" s="29">
        <f t="shared" ref="RJP16" si="2904">RJP17</f>
        <v>168</v>
      </c>
      <c r="RJQ16" s="11" t="s">
        <v>257</v>
      </c>
      <c r="RJR16" s="12">
        <f>'Orçamento Sintético'!RJI19</f>
        <v>0</v>
      </c>
      <c r="RJS16" s="13">
        <f>'Orçamento Sintético'!RJJ19</f>
        <v>0</v>
      </c>
      <c r="RJT16" s="29">
        <f t="shared" ref="RJT16" si="2905">RJT17</f>
        <v>168</v>
      </c>
      <c r="RJU16" s="11" t="s">
        <v>257</v>
      </c>
      <c r="RJV16" s="12">
        <f>'Orçamento Sintético'!RJM19</f>
        <v>0</v>
      </c>
      <c r="RJW16" s="13">
        <f>'Orçamento Sintético'!RJN19</f>
        <v>0</v>
      </c>
      <c r="RJX16" s="29">
        <f t="shared" ref="RJX16" si="2906">RJX17</f>
        <v>168</v>
      </c>
      <c r="RJY16" s="11" t="s">
        <v>257</v>
      </c>
      <c r="RJZ16" s="12">
        <f>'Orçamento Sintético'!RJQ19</f>
        <v>0</v>
      </c>
      <c r="RKA16" s="13">
        <f>'Orçamento Sintético'!RJR19</f>
        <v>0</v>
      </c>
      <c r="RKB16" s="29">
        <f t="shared" ref="RKB16" si="2907">RKB17</f>
        <v>168</v>
      </c>
      <c r="RKC16" s="11" t="s">
        <v>257</v>
      </c>
      <c r="RKD16" s="12">
        <f>'Orçamento Sintético'!RJU19</f>
        <v>0</v>
      </c>
      <c r="RKE16" s="13">
        <f>'Orçamento Sintético'!RJV19</f>
        <v>0</v>
      </c>
      <c r="RKF16" s="29">
        <f t="shared" ref="RKF16" si="2908">RKF17</f>
        <v>168</v>
      </c>
      <c r="RKG16" s="11" t="s">
        <v>257</v>
      </c>
      <c r="RKH16" s="12">
        <f>'Orçamento Sintético'!RJY19</f>
        <v>0</v>
      </c>
      <c r="RKI16" s="13">
        <f>'Orçamento Sintético'!RJZ19</f>
        <v>0</v>
      </c>
      <c r="RKJ16" s="29">
        <f t="shared" ref="RKJ16" si="2909">RKJ17</f>
        <v>168</v>
      </c>
      <c r="RKK16" s="11" t="s">
        <v>257</v>
      </c>
      <c r="RKL16" s="12">
        <f>'Orçamento Sintético'!RKC19</f>
        <v>0</v>
      </c>
      <c r="RKM16" s="13">
        <f>'Orçamento Sintético'!RKD19</f>
        <v>0</v>
      </c>
      <c r="RKN16" s="29">
        <f t="shared" ref="RKN16" si="2910">RKN17</f>
        <v>168</v>
      </c>
      <c r="RKO16" s="11" t="s">
        <v>257</v>
      </c>
      <c r="RKP16" s="12">
        <f>'Orçamento Sintético'!RKG19</f>
        <v>0</v>
      </c>
      <c r="RKQ16" s="13">
        <f>'Orçamento Sintético'!RKH19</f>
        <v>0</v>
      </c>
      <c r="RKR16" s="29">
        <f t="shared" ref="RKR16" si="2911">RKR17</f>
        <v>168</v>
      </c>
      <c r="RKS16" s="11" t="s">
        <v>257</v>
      </c>
      <c r="RKT16" s="12">
        <f>'Orçamento Sintético'!RKK19</f>
        <v>0</v>
      </c>
      <c r="RKU16" s="13">
        <f>'Orçamento Sintético'!RKL19</f>
        <v>0</v>
      </c>
      <c r="RKV16" s="29">
        <f t="shared" ref="RKV16" si="2912">RKV17</f>
        <v>168</v>
      </c>
      <c r="RKW16" s="11" t="s">
        <v>257</v>
      </c>
      <c r="RKX16" s="12">
        <f>'Orçamento Sintético'!RKO19</f>
        <v>0</v>
      </c>
      <c r="RKY16" s="13">
        <f>'Orçamento Sintético'!RKP19</f>
        <v>0</v>
      </c>
      <c r="RKZ16" s="29">
        <f t="shared" ref="RKZ16" si="2913">RKZ17</f>
        <v>168</v>
      </c>
      <c r="RLA16" s="11" t="s">
        <v>257</v>
      </c>
      <c r="RLB16" s="12">
        <f>'Orçamento Sintético'!RKS19</f>
        <v>0</v>
      </c>
      <c r="RLC16" s="13">
        <f>'Orçamento Sintético'!RKT19</f>
        <v>0</v>
      </c>
      <c r="RLD16" s="29">
        <f t="shared" ref="RLD16" si="2914">RLD17</f>
        <v>168</v>
      </c>
      <c r="RLE16" s="11" t="s">
        <v>257</v>
      </c>
      <c r="RLF16" s="12">
        <f>'Orçamento Sintético'!RKW19</f>
        <v>0</v>
      </c>
      <c r="RLG16" s="13">
        <f>'Orçamento Sintético'!RKX19</f>
        <v>0</v>
      </c>
      <c r="RLH16" s="29">
        <f t="shared" ref="RLH16" si="2915">RLH17</f>
        <v>168</v>
      </c>
      <c r="RLI16" s="11" t="s">
        <v>257</v>
      </c>
      <c r="RLJ16" s="12">
        <f>'Orçamento Sintético'!RLA19</f>
        <v>0</v>
      </c>
      <c r="RLK16" s="13">
        <f>'Orçamento Sintético'!RLB19</f>
        <v>0</v>
      </c>
      <c r="RLL16" s="29">
        <f t="shared" ref="RLL16" si="2916">RLL17</f>
        <v>168</v>
      </c>
      <c r="RLM16" s="11" t="s">
        <v>257</v>
      </c>
      <c r="RLN16" s="12">
        <f>'Orçamento Sintético'!RLE19</f>
        <v>0</v>
      </c>
      <c r="RLO16" s="13">
        <f>'Orçamento Sintético'!RLF19</f>
        <v>0</v>
      </c>
      <c r="RLP16" s="29">
        <f t="shared" ref="RLP16" si="2917">RLP17</f>
        <v>168</v>
      </c>
      <c r="RLQ16" s="11" t="s">
        <v>257</v>
      </c>
      <c r="RLR16" s="12">
        <f>'Orçamento Sintético'!RLI19</f>
        <v>0</v>
      </c>
      <c r="RLS16" s="13">
        <f>'Orçamento Sintético'!RLJ19</f>
        <v>0</v>
      </c>
      <c r="RLT16" s="29">
        <f t="shared" ref="RLT16" si="2918">RLT17</f>
        <v>168</v>
      </c>
      <c r="RLU16" s="11" t="s">
        <v>257</v>
      </c>
      <c r="RLV16" s="12">
        <f>'Orçamento Sintético'!RLM19</f>
        <v>0</v>
      </c>
      <c r="RLW16" s="13">
        <f>'Orçamento Sintético'!RLN19</f>
        <v>0</v>
      </c>
      <c r="RLX16" s="29">
        <f t="shared" ref="RLX16" si="2919">RLX17</f>
        <v>168</v>
      </c>
      <c r="RLY16" s="11" t="s">
        <v>257</v>
      </c>
      <c r="RLZ16" s="12">
        <f>'Orçamento Sintético'!RLQ19</f>
        <v>0</v>
      </c>
      <c r="RMA16" s="13">
        <f>'Orçamento Sintético'!RLR19</f>
        <v>0</v>
      </c>
      <c r="RMB16" s="29">
        <f t="shared" ref="RMB16" si="2920">RMB17</f>
        <v>168</v>
      </c>
      <c r="RMC16" s="11" t="s">
        <v>257</v>
      </c>
      <c r="RMD16" s="12">
        <f>'Orçamento Sintético'!RLU19</f>
        <v>0</v>
      </c>
      <c r="RME16" s="13">
        <f>'Orçamento Sintético'!RLV19</f>
        <v>0</v>
      </c>
      <c r="RMF16" s="29">
        <f t="shared" ref="RMF16" si="2921">RMF17</f>
        <v>168</v>
      </c>
      <c r="RMG16" s="11" t="s">
        <v>257</v>
      </c>
      <c r="RMH16" s="12">
        <f>'Orçamento Sintético'!RLY19</f>
        <v>0</v>
      </c>
      <c r="RMI16" s="13">
        <f>'Orçamento Sintético'!RLZ19</f>
        <v>0</v>
      </c>
      <c r="RMJ16" s="29">
        <f t="shared" ref="RMJ16" si="2922">RMJ17</f>
        <v>168</v>
      </c>
      <c r="RMK16" s="11" t="s">
        <v>257</v>
      </c>
      <c r="RML16" s="12">
        <f>'Orçamento Sintético'!RMC19</f>
        <v>0</v>
      </c>
      <c r="RMM16" s="13">
        <f>'Orçamento Sintético'!RMD19</f>
        <v>0</v>
      </c>
      <c r="RMN16" s="29">
        <f t="shared" ref="RMN16" si="2923">RMN17</f>
        <v>168</v>
      </c>
      <c r="RMO16" s="11" t="s">
        <v>257</v>
      </c>
      <c r="RMP16" s="12">
        <f>'Orçamento Sintético'!RMG19</f>
        <v>0</v>
      </c>
      <c r="RMQ16" s="13">
        <f>'Orçamento Sintético'!RMH19</f>
        <v>0</v>
      </c>
      <c r="RMR16" s="29">
        <f t="shared" ref="RMR16" si="2924">RMR17</f>
        <v>168</v>
      </c>
      <c r="RMS16" s="11" t="s">
        <v>257</v>
      </c>
      <c r="RMT16" s="12">
        <f>'Orçamento Sintético'!RMK19</f>
        <v>0</v>
      </c>
      <c r="RMU16" s="13">
        <f>'Orçamento Sintético'!RML19</f>
        <v>0</v>
      </c>
      <c r="RMV16" s="29">
        <f t="shared" ref="RMV16" si="2925">RMV17</f>
        <v>168</v>
      </c>
      <c r="RMW16" s="11" t="s">
        <v>257</v>
      </c>
      <c r="RMX16" s="12">
        <f>'Orçamento Sintético'!RMO19</f>
        <v>0</v>
      </c>
      <c r="RMY16" s="13">
        <f>'Orçamento Sintético'!RMP19</f>
        <v>0</v>
      </c>
      <c r="RMZ16" s="29">
        <f t="shared" ref="RMZ16" si="2926">RMZ17</f>
        <v>168</v>
      </c>
      <c r="RNA16" s="11" t="s">
        <v>257</v>
      </c>
      <c r="RNB16" s="12">
        <f>'Orçamento Sintético'!RMS19</f>
        <v>0</v>
      </c>
      <c r="RNC16" s="13">
        <f>'Orçamento Sintético'!RMT19</f>
        <v>0</v>
      </c>
      <c r="RND16" s="29">
        <f t="shared" ref="RND16" si="2927">RND17</f>
        <v>168</v>
      </c>
      <c r="RNE16" s="11" t="s">
        <v>257</v>
      </c>
      <c r="RNF16" s="12">
        <f>'Orçamento Sintético'!RMW19</f>
        <v>0</v>
      </c>
      <c r="RNG16" s="13">
        <f>'Orçamento Sintético'!RMX19</f>
        <v>0</v>
      </c>
      <c r="RNH16" s="29">
        <f t="shared" ref="RNH16" si="2928">RNH17</f>
        <v>168</v>
      </c>
      <c r="RNI16" s="11" t="s">
        <v>257</v>
      </c>
      <c r="RNJ16" s="12">
        <f>'Orçamento Sintético'!RNA19</f>
        <v>0</v>
      </c>
      <c r="RNK16" s="13">
        <f>'Orçamento Sintético'!RNB19</f>
        <v>0</v>
      </c>
      <c r="RNL16" s="29">
        <f t="shared" ref="RNL16" si="2929">RNL17</f>
        <v>168</v>
      </c>
      <c r="RNM16" s="11" t="s">
        <v>257</v>
      </c>
      <c r="RNN16" s="12">
        <f>'Orçamento Sintético'!RNE19</f>
        <v>0</v>
      </c>
      <c r="RNO16" s="13">
        <f>'Orçamento Sintético'!RNF19</f>
        <v>0</v>
      </c>
      <c r="RNP16" s="29">
        <f t="shared" ref="RNP16" si="2930">RNP17</f>
        <v>168</v>
      </c>
      <c r="RNQ16" s="11" t="s">
        <v>257</v>
      </c>
      <c r="RNR16" s="12">
        <f>'Orçamento Sintético'!RNI19</f>
        <v>0</v>
      </c>
      <c r="RNS16" s="13">
        <f>'Orçamento Sintético'!RNJ19</f>
        <v>0</v>
      </c>
      <c r="RNT16" s="29">
        <f t="shared" ref="RNT16" si="2931">RNT17</f>
        <v>168</v>
      </c>
      <c r="RNU16" s="11" t="s">
        <v>257</v>
      </c>
      <c r="RNV16" s="12">
        <f>'Orçamento Sintético'!RNM19</f>
        <v>0</v>
      </c>
      <c r="RNW16" s="13">
        <f>'Orçamento Sintético'!RNN19</f>
        <v>0</v>
      </c>
      <c r="RNX16" s="29">
        <f t="shared" ref="RNX16" si="2932">RNX17</f>
        <v>168</v>
      </c>
      <c r="RNY16" s="11" t="s">
        <v>257</v>
      </c>
      <c r="RNZ16" s="12">
        <f>'Orçamento Sintético'!RNQ19</f>
        <v>0</v>
      </c>
      <c r="ROA16" s="13">
        <f>'Orçamento Sintético'!RNR19</f>
        <v>0</v>
      </c>
      <c r="ROB16" s="29">
        <f t="shared" ref="ROB16" si="2933">ROB17</f>
        <v>168</v>
      </c>
      <c r="ROC16" s="11" t="s">
        <v>257</v>
      </c>
      <c r="ROD16" s="12">
        <f>'Orçamento Sintético'!RNU19</f>
        <v>0</v>
      </c>
      <c r="ROE16" s="13">
        <f>'Orçamento Sintético'!RNV19</f>
        <v>0</v>
      </c>
      <c r="ROF16" s="29">
        <f t="shared" ref="ROF16" si="2934">ROF17</f>
        <v>168</v>
      </c>
      <c r="ROG16" s="11" t="s">
        <v>257</v>
      </c>
      <c r="ROH16" s="12">
        <f>'Orçamento Sintético'!RNY19</f>
        <v>0</v>
      </c>
      <c r="ROI16" s="13">
        <f>'Orçamento Sintético'!RNZ19</f>
        <v>0</v>
      </c>
      <c r="ROJ16" s="29">
        <f t="shared" ref="ROJ16" si="2935">ROJ17</f>
        <v>168</v>
      </c>
      <c r="ROK16" s="11" t="s">
        <v>257</v>
      </c>
      <c r="ROL16" s="12">
        <f>'Orçamento Sintético'!ROC19</f>
        <v>0</v>
      </c>
      <c r="ROM16" s="13">
        <f>'Orçamento Sintético'!ROD19</f>
        <v>0</v>
      </c>
      <c r="RON16" s="29">
        <f t="shared" ref="RON16" si="2936">RON17</f>
        <v>168</v>
      </c>
      <c r="ROO16" s="11" t="s">
        <v>257</v>
      </c>
      <c r="ROP16" s="12">
        <f>'Orçamento Sintético'!ROG19</f>
        <v>0</v>
      </c>
      <c r="ROQ16" s="13">
        <f>'Orçamento Sintético'!ROH19</f>
        <v>0</v>
      </c>
      <c r="ROR16" s="29">
        <f t="shared" ref="ROR16" si="2937">ROR17</f>
        <v>168</v>
      </c>
      <c r="ROS16" s="11" t="s">
        <v>257</v>
      </c>
      <c r="ROT16" s="12">
        <f>'Orçamento Sintético'!ROK19</f>
        <v>0</v>
      </c>
      <c r="ROU16" s="13">
        <f>'Orçamento Sintético'!ROL19</f>
        <v>0</v>
      </c>
      <c r="ROV16" s="29">
        <f t="shared" ref="ROV16" si="2938">ROV17</f>
        <v>168</v>
      </c>
      <c r="ROW16" s="11" t="s">
        <v>257</v>
      </c>
      <c r="ROX16" s="12">
        <f>'Orçamento Sintético'!ROO19</f>
        <v>0</v>
      </c>
      <c r="ROY16" s="13">
        <f>'Orçamento Sintético'!ROP19</f>
        <v>0</v>
      </c>
      <c r="ROZ16" s="29">
        <f t="shared" ref="ROZ16" si="2939">ROZ17</f>
        <v>168</v>
      </c>
      <c r="RPA16" s="11" t="s">
        <v>257</v>
      </c>
      <c r="RPB16" s="12">
        <f>'Orçamento Sintético'!ROS19</f>
        <v>0</v>
      </c>
      <c r="RPC16" s="13">
        <f>'Orçamento Sintético'!ROT19</f>
        <v>0</v>
      </c>
      <c r="RPD16" s="29">
        <f t="shared" ref="RPD16" si="2940">RPD17</f>
        <v>168</v>
      </c>
      <c r="RPE16" s="11" t="s">
        <v>257</v>
      </c>
      <c r="RPF16" s="12">
        <f>'Orçamento Sintético'!ROW19</f>
        <v>0</v>
      </c>
      <c r="RPG16" s="13">
        <f>'Orçamento Sintético'!ROX19</f>
        <v>0</v>
      </c>
      <c r="RPH16" s="29">
        <f t="shared" ref="RPH16" si="2941">RPH17</f>
        <v>168</v>
      </c>
      <c r="RPI16" s="11" t="s">
        <v>257</v>
      </c>
      <c r="RPJ16" s="12">
        <f>'Orçamento Sintético'!RPA19</f>
        <v>0</v>
      </c>
      <c r="RPK16" s="13">
        <f>'Orçamento Sintético'!RPB19</f>
        <v>0</v>
      </c>
      <c r="RPL16" s="29">
        <f t="shared" ref="RPL16" si="2942">RPL17</f>
        <v>168</v>
      </c>
      <c r="RPM16" s="11" t="s">
        <v>257</v>
      </c>
      <c r="RPN16" s="12">
        <f>'Orçamento Sintético'!RPE19</f>
        <v>0</v>
      </c>
      <c r="RPO16" s="13">
        <f>'Orçamento Sintético'!RPF19</f>
        <v>0</v>
      </c>
      <c r="RPP16" s="29">
        <f t="shared" ref="RPP16" si="2943">RPP17</f>
        <v>168</v>
      </c>
      <c r="RPQ16" s="11" t="s">
        <v>257</v>
      </c>
      <c r="RPR16" s="12">
        <f>'Orçamento Sintético'!RPI19</f>
        <v>0</v>
      </c>
      <c r="RPS16" s="13">
        <f>'Orçamento Sintético'!RPJ19</f>
        <v>0</v>
      </c>
      <c r="RPT16" s="29">
        <f t="shared" ref="RPT16" si="2944">RPT17</f>
        <v>168</v>
      </c>
      <c r="RPU16" s="11" t="s">
        <v>257</v>
      </c>
      <c r="RPV16" s="12">
        <f>'Orçamento Sintético'!RPM19</f>
        <v>0</v>
      </c>
      <c r="RPW16" s="13">
        <f>'Orçamento Sintético'!RPN19</f>
        <v>0</v>
      </c>
      <c r="RPX16" s="29">
        <f t="shared" ref="RPX16" si="2945">RPX17</f>
        <v>168</v>
      </c>
      <c r="RPY16" s="11" t="s">
        <v>257</v>
      </c>
      <c r="RPZ16" s="12">
        <f>'Orçamento Sintético'!RPQ19</f>
        <v>0</v>
      </c>
      <c r="RQA16" s="13">
        <f>'Orçamento Sintético'!RPR19</f>
        <v>0</v>
      </c>
      <c r="RQB16" s="29">
        <f t="shared" ref="RQB16" si="2946">RQB17</f>
        <v>168</v>
      </c>
      <c r="RQC16" s="11" t="s">
        <v>257</v>
      </c>
      <c r="RQD16" s="12">
        <f>'Orçamento Sintético'!RPU19</f>
        <v>0</v>
      </c>
      <c r="RQE16" s="13">
        <f>'Orçamento Sintético'!RPV19</f>
        <v>0</v>
      </c>
      <c r="RQF16" s="29">
        <f t="shared" ref="RQF16" si="2947">RQF17</f>
        <v>168</v>
      </c>
      <c r="RQG16" s="11" t="s">
        <v>257</v>
      </c>
      <c r="RQH16" s="12">
        <f>'Orçamento Sintético'!RPY19</f>
        <v>0</v>
      </c>
      <c r="RQI16" s="13">
        <f>'Orçamento Sintético'!RPZ19</f>
        <v>0</v>
      </c>
      <c r="RQJ16" s="29">
        <f t="shared" ref="RQJ16" si="2948">RQJ17</f>
        <v>168</v>
      </c>
      <c r="RQK16" s="11" t="s">
        <v>257</v>
      </c>
      <c r="RQL16" s="12">
        <f>'Orçamento Sintético'!RQC19</f>
        <v>0</v>
      </c>
      <c r="RQM16" s="13">
        <f>'Orçamento Sintético'!RQD19</f>
        <v>0</v>
      </c>
      <c r="RQN16" s="29">
        <f t="shared" ref="RQN16" si="2949">RQN17</f>
        <v>168</v>
      </c>
      <c r="RQO16" s="11" t="s">
        <v>257</v>
      </c>
      <c r="RQP16" s="12">
        <f>'Orçamento Sintético'!RQG19</f>
        <v>0</v>
      </c>
      <c r="RQQ16" s="13">
        <f>'Orçamento Sintético'!RQH19</f>
        <v>0</v>
      </c>
      <c r="RQR16" s="29">
        <f t="shared" ref="RQR16" si="2950">RQR17</f>
        <v>168</v>
      </c>
      <c r="RQS16" s="11" t="s">
        <v>257</v>
      </c>
      <c r="RQT16" s="12">
        <f>'Orçamento Sintético'!RQK19</f>
        <v>0</v>
      </c>
      <c r="RQU16" s="13">
        <f>'Orçamento Sintético'!RQL19</f>
        <v>0</v>
      </c>
      <c r="RQV16" s="29">
        <f t="shared" ref="RQV16" si="2951">RQV17</f>
        <v>168</v>
      </c>
      <c r="RQW16" s="11" t="s">
        <v>257</v>
      </c>
      <c r="RQX16" s="12">
        <f>'Orçamento Sintético'!RQO19</f>
        <v>0</v>
      </c>
      <c r="RQY16" s="13">
        <f>'Orçamento Sintético'!RQP19</f>
        <v>0</v>
      </c>
      <c r="RQZ16" s="29">
        <f t="shared" ref="RQZ16" si="2952">RQZ17</f>
        <v>168</v>
      </c>
      <c r="RRA16" s="11" t="s">
        <v>257</v>
      </c>
      <c r="RRB16" s="12">
        <f>'Orçamento Sintético'!RQS19</f>
        <v>0</v>
      </c>
      <c r="RRC16" s="13">
        <f>'Orçamento Sintético'!RQT19</f>
        <v>0</v>
      </c>
      <c r="RRD16" s="29">
        <f t="shared" ref="RRD16" si="2953">RRD17</f>
        <v>168</v>
      </c>
      <c r="RRE16" s="11" t="s">
        <v>257</v>
      </c>
      <c r="RRF16" s="12">
        <f>'Orçamento Sintético'!RQW19</f>
        <v>0</v>
      </c>
      <c r="RRG16" s="13">
        <f>'Orçamento Sintético'!RQX19</f>
        <v>0</v>
      </c>
      <c r="RRH16" s="29">
        <f t="shared" ref="RRH16" si="2954">RRH17</f>
        <v>168</v>
      </c>
      <c r="RRI16" s="11" t="s">
        <v>257</v>
      </c>
      <c r="RRJ16" s="12">
        <f>'Orçamento Sintético'!RRA19</f>
        <v>0</v>
      </c>
      <c r="RRK16" s="13">
        <f>'Orçamento Sintético'!RRB19</f>
        <v>0</v>
      </c>
      <c r="RRL16" s="29">
        <f t="shared" ref="RRL16" si="2955">RRL17</f>
        <v>168</v>
      </c>
      <c r="RRM16" s="11" t="s">
        <v>257</v>
      </c>
      <c r="RRN16" s="12">
        <f>'Orçamento Sintético'!RRE19</f>
        <v>0</v>
      </c>
      <c r="RRO16" s="13">
        <f>'Orçamento Sintético'!RRF19</f>
        <v>0</v>
      </c>
      <c r="RRP16" s="29">
        <f t="shared" ref="RRP16" si="2956">RRP17</f>
        <v>168</v>
      </c>
      <c r="RRQ16" s="11" t="s">
        <v>257</v>
      </c>
      <c r="RRR16" s="12">
        <f>'Orçamento Sintético'!RRI19</f>
        <v>0</v>
      </c>
      <c r="RRS16" s="13">
        <f>'Orçamento Sintético'!RRJ19</f>
        <v>0</v>
      </c>
      <c r="RRT16" s="29">
        <f t="shared" ref="RRT16" si="2957">RRT17</f>
        <v>168</v>
      </c>
      <c r="RRU16" s="11" t="s">
        <v>257</v>
      </c>
      <c r="RRV16" s="12">
        <f>'Orçamento Sintético'!RRM19</f>
        <v>0</v>
      </c>
      <c r="RRW16" s="13">
        <f>'Orçamento Sintético'!RRN19</f>
        <v>0</v>
      </c>
      <c r="RRX16" s="29">
        <f t="shared" ref="RRX16" si="2958">RRX17</f>
        <v>168</v>
      </c>
      <c r="RRY16" s="11" t="s">
        <v>257</v>
      </c>
      <c r="RRZ16" s="12">
        <f>'Orçamento Sintético'!RRQ19</f>
        <v>0</v>
      </c>
      <c r="RSA16" s="13">
        <f>'Orçamento Sintético'!RRR19</f>
        <v>0</v>
      </c>
      <c r="RSB16" s="29">
        <f t="shared" ref="RSB16" si="2959">RSB17</f>
        <v>168</v>
      </c>
      <c r="RSC16" s="11" t="s">
        <v>257</v>
      </c>
      <c r="RSD16" s="12">
        <f>'Orçamento Sintético'!RRU19</f>
        <v>0</v>
      </c>
      <c r="RSE16" s="13">
        <f>'Orçamento Sintético'!RRV19</f>
        <v>0</v>
      </c>
      <c r="RSF16" s="29">
        <f t="shared" ref="RSF16" si="2960">RSF17</f>
        <v>168</v>
      </c>
      <c r="RSG16" s="11" t="s">
        <v>257</v>
      </c>
      <c r="RSH16" s="12">
        <f>'Orçamento Sintético'!RRY19</f>
        <v>0</v>
      </c>
      <c r="RSI16" s="13">
        <f>'Orçamento Sintético'!RRZ19</f>
        <v>0</v>
      </c>
      <c r="RSJ16" s="29">
        <f t="shared" ref="RSJ16" si="2961">RSJ17</f>
        <v>168</v>
      </c>
      <c r="RSK16" s="11" t="s">
        <v>257</v>
      </c>
      <c r="RSL16" s="12">
        <f>'Orçamento Sintético'!RSC19</f>
        <v>0</v>
      </c>
      <c r="RSM16" s="13">
        <f>'Orçamento Sintético'!RSD19</f>
        <v>0</v>
      </c>
      <c r="RSN16" s="29">
        <f t="shared" ref="RSN16" si="2962">RSN17</f>
        <v>168</v>
      </c>
      <c r="RSO16" s="11" t="s">
        <v>257</v>
      </c>
      <c r="RSP16" s="12">
        <f>'Orçamento Sintético'!RSG19</f>
        <v>0</v>
      </c>
      <c r="RSQ16" s="13">
        <f>'Orçamento Sintético'!RSH19</f>
        <v>0</v>
      </c>
      <c r="RSR16" s="29">
        <f t="shared" ref="RSR16" si="2963">RSR17</f>
        <v>168</v>
      </c>
      <c r="RSS16" s="11" t="s">
        <v>257</v>
      </c>
      <c r="RST16" s="12">
        <f>'Orçamento Sintético'!RSK19</f>
        <v>0</v>
      </c>
      <c r="RSU16" s="13">
        <f>'Orçamento Sintético'!RSL19</f>
        <v>0</v>
      </c>
      <c r="RSV16" s="29">
        <f t="shared" ref="RSV16" si="2964">RSV17</f>
        <v>168</v>
      </c>
      <c r="RSW16" s="11" t="s">
        <v>257</v>
      </c>
      <c r="RSX16" s="12">
        <f>'Orçamento Sintético'!RSO19</f>
        <v>0</v>
      </c>
      <c r="RSY16" s="13">
        <f>'Orçamento Sintético'!RSP19</f>
        <v>0</v>
      </c>
      <c r="RSZ16" s="29">
        <f t="shared" ref="RSZ16" si="2965">RSZ17</f>
        <v>168</v>
      </c>
      <c r="RTA16" s="11" t="s">
        <v>257</v>
      </c>
      <c r="RTB16" s="12">
        <f>'Orçamento Sintético'!RSS19</f>
        <v>0</v>
      </c>
      <c r="RTC16" s="13">
        <f>'Orçamento Sintético'!RST19</f>
        <v>0</v>
      </c>
      <c r="RTD16" s="29">
        <f t="shared" ref="RTD16" si="2966">RTD17</f>
        <v>168</v>
      </c>
      <c r="RTE16" s="11" t="s">
        <v>257</v>
      </c>
      <c r="RTF16" s="12">
        <f>'Orçamento Sintético'!RSW19</f>
        <v>0</v>
      </c>
      <c r="RTG16" s="13">
        <f>'Orçamento Sintético'!RSX19</f>
        <v>0</v>
      </c>
      <c r="RTH16" s="29">
        <f t="shared" ref="RTH16" si="2967">RTH17</f>
        <v>168</v>
      </c>
      <c r="RTI16" s="11" t="s">
        <v>257</v>
      </c>
      <c r="RTJ16" s="12">
        <f>'Orçamento Sintético'!RTA19</f>
        <v>0</v>
      </c>
      <c r="RTK16" s="13">
        <f>'Orçamento Sintético'!RTB19</f>
        <v>0</v>
      </c>
      <c r="RTL16" s="29">
        <f t="shared" ref="RTL16" si="2968">RTL17</f>
        <v>168</v>
      </c>
      <c r="RTM16" s="11" t="s">
        <v>257</v>
      </c>
      <c r="RTN16" s="12">
        <f>'Orçamento Sintético'!RTE19</f>
        <v>0</v>
      </c>
      <c r="RTO16" s="13">
        <f>'Orçamento Sintético'!RTF19</f>
        <v>0</v>
      </c>
      <c r="RTP16" s="29">
        <f t="shared" ref="RTP16" si="2969">RTP17</f>
        <v>168</v>
      </c>
      <c r="RTQ16" s="11" t="s">
        <v>257</v>
      </c>
      <c r="RTR16" s="12">
        <f>'Orçamento Sintético'!RTI19</f>
        <v>0</v>
      </c>
      <c r="RTS16" s="13">
        <f>'Orçamento Sintético'!RTJ19</f>
        <v>0</v>
      </c>
      <c r="RTT16" s="29">
        <f t="shared" ref="RTT16" si="2970">RTT17</f>
        <v>168</v>
      </c>
      <c r="RTU16" s="11" t="s">
        <v>257</v>
      </c>
      <c r="RTV16" s="12">
        <f>'Orçamento Sintético'!RTM19</f>
        <v>0</v>
      </c>
      <c r="RTW16" s="13">
        <f>'Orçamento Sintético'!RTN19</f>
        <v>0</v>
      </c>
      <c r="RTX16" s="29">
        <f t="shared" ref="RTX16" si="2971">RTX17</f>
        <v>168</v>
      </c>
      <c r="RTY16" s="11" t="s">
        <v>257</v>
      </c>
      <c r="RTZ16" s="12">
        <f>'Orçamento Sintético'!RTQ19</f>
        <v>0</v>
      </c>
      <c r="RUA16" s="13">
        <f>'Orçamento Sintético'!RTR19</f>
        <v>0</v>
      </c>
      <c r="RUB16" s="29">
        <f t="shared" ref="RUB16" si="2972">RUB17</f>
        <v>168</v>
      </c>
      <c r="RUC16" s="11" t="s">
        <v>257</v>
      </c>
      <c r="RUD16" s="12">
        <f>'Orçamento Sintético'!RTU19</f>
        <v>0</v>
      </c>
      <c r="RUE16" s="13">
        <f>'Orçamento Sintético'!RTV19</f>
        <v>0</v>
      </c>
      <c r="RUF16" s="29">
        <f t="shared" ref="RUF16" si="2973">RUF17</f>
        <v>168</v>
      </c>
      <c r="RUG16" s="11" t="s">
        <v>257</v>
      </c>
      <c r="RUH16" s="12">
        <f>'Orçamento Sintético'!RTY19</f>
        <v>0</v>
      </c>
      <c r="RUI16" s="13">
        <f>'Orçamento Sintético'!RTZ19</f>
        <v>0</v>
      </c>
      <c r="RUJ16" s="29">
        <f t="shared" ref="RUJ16" si="2974">RUJ17</f>
        <v>168</v>
      </c>
      <c r="RUK16" s="11" t="s">
        <v>257</v>
      </c>
      <c r="RUL16" s="12">
        <f>'Orçamento Sintético'!RUC19</f>
        <v>0</v>
      </c>
      <c r="RUM16" s="13">
        <f>'Orçamento Sintético'!RUD19</f>
        <v>0</v>
      </c>
      <c r="RUN16" s="29">
        <f t="shared" ref="RUN16" si="2975">RUN17</f>
        <v>168</v>
      </c>
      <c r="RUO16" s="11" t="s">
        <v>257</v>
      </c>
      <c r="RUP16" s="12">
        <f>'Orçamento Sintético'!RUG19</f>
        <v>0</v>
      </c>
      <c r="RUQ16" s="13">
        <f>'Orçamento Sintético'!RUH19</f>
        <v>0</v>
      </c>
      <c r="RUR16" s="29">
        <f t="shared" ref="RUR16" si="2976">RUR17</f>
        <v>168</v>
      </c>
      <c r="RUS16" s="11" t="s">
        <v>257</v>
      </c>
      <c r="RUT16" s="12">
        <f>'Orçamento Sintético'!RUK19</f>
        <v>0</v>
      </c>
      <c r="RUU16" s="13">
        <f>'Orçamento Sintético'!RUL19</f>
        <v>0</v>
      </c>
      <c r="RUV16" s="29">
        <f t="shared" ref="RUV16" si="2977">RUV17</f>
        <v>168</v>
      </c>
      <c r="RUW16" s="11" t="s">
        <v>257</v>
      </c>
      <c r="RUX16" s="12">
        <f>'Orçamento Sintético'!RUO19</f>
        <v>0</v>
      </c>
      <c r="RUY16" s="13">
        <f>'Orçamento Sintético'!RUP19</f>
        <v>0</v>
      </c>
      <c r="RUZ16" s="29">
        <f t="shared" ref="RUZ16" si="2978">RUZ17</f>
        <v>168</v>
      </c>
      <c r="RVA16" s="11" t="s">
        <v>257</v>
      </c>
      <c r="RVB16" s="12">
        <f>'Orçamento Sintético'!RUS19</f>
        <v>0</v>
      </c>
      <c r="RVC16" s="13">
        <f>'Orçamento Sintético'!RUT19</f>
        <v>0</v>
      </c>
      <c r="RVD16" s="29">
        <f t="shared" ref="RVD16" si="2979">RVD17</f>
        <v>168</v>
      </c>
      <c r="RVE16" s="11" t="s">
        <v>257</v>
      </c>
      <c r="RVF16" s="12">
        <f>'Orçamento Sintético'!RUW19</f>
        <v>0</v>
      </c>
      <c r="RVG16" s="13">
        <f>'Orçamento Sintético'!RUX19</f>
        <v>0</v>
      </c>
      <c r="RVH16" s="29">
        <f t="shared" ref="RVH16" si="2980">RVH17</f>
        <v>168</v>
      </c>
      <c r="RVI16" s="11" t="s">
        <v>257</v>
      </c>
      <c r="RVJ16" s="12">
        <f>'Orçamento Sintético'!RVA19</f>
        <v>0</v>
      </c>
      <c r="RVK16" s="13">
        <f>'Orçamento Sintético'!RVB19</f>
        <v>0</v>
      </c>
      <c r="RVL16" s="29">
        <f t="shared" ref="RVL16" si="2981">RVL17</f>
        <v>168</v>
      </c>
      <c r="RVM16" s="11" t="s">
        <v>257</v>
      </c>
      <c r="RVN16" s="12">
        <f>'Orçamento Sintético'!RVE19</f>
        <v>0</v>
      </c>
      <c r="RVO16" s="13">
        <f>'Orçamento Sintético'!RVF19</f>
        <v>0</v>
      </c>
      <c r="RVP16" s="29">
        <f t="shared" ref="RVP16" si="2982">RVP17</f>
        <v>168</v>
      </c>
      <c r="RVQ16" s="11" t="s">
        <v>257</v>
      </c>
      <c r="RVR16" s="12">
        <f>'Orçamento Sintético'!RVI19</f>
        <v>0</v>
      </c>
      <c r="RVS16" s="13">
        <f>'Orçamento Sintético'!RVJ19</f>
        <v>0</v>
      </c>
      <c r="RVT16" s="29">
        <f t="shared" ref="RVT16" si="2983">RVT17</f>
        <v>168</v>
      </c>
      <c r="RVU16" s="11" t="s">
        <v>257</v>
      </c>
      <c r="RVV16" s="12">
        <f>'Orçamento Sintético'!RVM19</f>
        <v>0</v>
      </c>
      <c r="RVW16" s="13">
        <f>'Orçamento Sintético'!RVN19</f>
        <v>0</v>
      </c>
      <c r="RVX16" s="29">
        <f t="shared" ref="RVX16" si="2984">RVX17</f>
        <v>168</v>
      </c>
      <c r="RVY16" s="11" t="s">
        <v>257</v>
      </c>
      <c r="RVZ16" s="12">
        <f>'Orçamento Sintético'!RVQ19</f>
        <v>0</v>
      </c>
      <c r="RWA16" s="13">
        <f>'Orçamento Sintético'!RVR19</f>
        <v>0</v>
      </c>
      <c r="RWB16" s="29">
        <f t="shared" ref="RWB16" si="2985">RWB17</f>
        <v>168</v>
      </c>
      <c r="RWC16" s="11" t="s">
        <v>257</v>
      </c>
      <c r="RWD16" s="12">
        <f>'Orçamento Sintético'!RVU19</f>
        <v>0</v>
      </c>
      <c r="RWE16" s="13">
        <f>'Orçamento Sintético'!RVV19</f>
        <v>0</v>
      </c>
      <c r="RWF16" s="29">
        <f t="shared" ref="RWF16" si="2986">RWF17</f>
        <v>168</v>
      </c>
      <c r="RWG16" s="11" t="s">
        <v>257</v>
      </c>
      <c r="RWH16" s="12">
        <f>'Orçamento Sintético'!RVY19</f>
        <v>0</v>
      </c>
      <c r="RWI16" s="13">
        <f>'Orçamento Sintético'!RVZ19</f>
        <v>0</v>
      </c>
      <c r="RWJ16" s="29">
        <f t="shared" ref="RWJ16" si="2987">RWJ17</f>
        <v>168</v>
      </c>
      <c r="RWK16" s="11" t="s">
        <v>257</v>
      </c>
      <c r="RWL16" s="12">
        <f>'Orçamento Sintético'!RWC19</f>
        <v>0</v>
      </c>
      <c r="RWM16" s="13">
        <f>'Orçamento Sintético'!RWD19</f>
        <v>0</v>
      </c>
      <c r="RWN16" s="29">
        <f t="shared" ref="RWN16" si="2988">RWN17</f>
        <v>168</v>
      </c>
      <c r="RWO16" s="11" t="s">
        <v>257</v>
      </c>
      <c r="RWP16" s="12">
        <f>'Orçamento Sintético'!RWG19</f>
        <v>0</v>
      </c>
      <c r="RWQ16" s="13">
        <f>'Orçamento Sintético'!RWH19</f>
        <v>0</v>
      </c>
      <c r="RWR16" s="29">
        <f t="shared" ref="RWR16" si="2989">RWR17</f>
        <v>168</v>
      </c>
      <c r="RWS16" s="11" t="s">
        <v>257</v>
      </c>
      <c r="RWT16" s="12">
        <f>'Orçamento Sintético'!RWK19</f>
        <v>0</v>
      </c>
      <c r="RWU16" s="13">
        <f>'Orçamento Sintético'!RWL19</f>
        <v>0</v>
      </c>
      <c r="RWV16" s="29">
        <f t="shared" ref="RWV16" si="2990">RWV17</f>
        <v>168</v>
      </c>
      <c r="RWW16" s="11" t="s">
        <v>257</v>
      </c>
      <c r="RWX16" s="12">
        <f>'Orçamento Sintético'!RWO19</f>
        <v>0</v>
      </c>
      <c r="RWY16" s="13">
        <f>'Orçamento Sintético'!RWP19</f>
        <v>0</v>
      </c>
      <c r="RWZ16" s="29">
        <f t="shared" ref="RWZ16" si="2991">RWZ17</f>
        <v>168</v>
      </c>
      <c r="RXA16" s="11" t="s">
        <v>257</v>
      </c>
      <c r="RXB16" s="12">
        <f>'Orçamento Sintético'!RWS19</f>
        <v>0</v>
      </c>
      <c r="RXC16" s="13">
        <f>'Orçamento Sintético'!RWT19</f>
        <v>0</v>
      </c>
      <c r="RXD16" s="29">
        <f t="shared" ref="RXD16" si="2992">RXD17</f>
        <v>168</v>
      </c>
      <c r="RXE16" s="11" t="s">
        <v>257</v>
      </c>
      <c r="RXF16" s="12">
        <f>'Orçamento Sintético'!RWW19</f>
        <v>0</v>
      </c>
      <c r="RXG16" s="13">
        <f>'Orçamento Sintético'!RWX19</f>
        <v>0</v>
      </c>
      <c r="RXH16" s="29">
        <f t="shared" ref="RXH16" si="2993">RXH17</f>
        <v>168</v>
      </c>
      <c r="RXI16" s="11" t="s">
        <v>257</v>
      </c>
      <c r="RXJ16" s="12">
        <f>'Orçamento Sintético'!RXA19</f>
        <v>0</v>
      </c>
      <c r="RXK16" s="13">
        <f>'Orçamento Sintético'!RXB19</f>
        <v>0</v>
      </c>
      <c r="RXL16" s="29">
        <f t="shared" ref="RXL16" si="2994">RXL17</f>
        <v>168</v>
      </c>
      <c r="RXM16" s="11" t="s">
        <v>257</v>
      </c>
      <c r="RXN16" s="12">
        <f>'Orçamento Sintético'!RXE19</f>
        <v>0</v>
      </c>
      <c r="RXO16" s="13">
        <f>'Orçamento Sintético'!RXF19</f>
        <v>0</v>
      </c>
      <c r="RXP16" s="29">
        <f t="shared" ref="RXP16" si="2995">RXP17</f>
        <v>168</v>
      </c>
      <c r="RXQ16" s="11" t="s">
        <v>257</v>
      </c>
      <c r="RXR16" s="12">
        <f>'Orçamento Sintético'!RXI19</f>
        <v>0</v>
      </c>
      <c r="RXS16" s="13">
        <f>'Orçamento Sintético'!RXJ19</f>
        <v>0</v>
      </c>
      <c r="RXT16" s="29">
        <f t="shared" ref="RXT16" si="2996">RXT17</f>
        <v>168</v>
      </c>
      <c r="RXU16" s="11" t="s">
        <v>257</v>
      </c>
      <c r="RXV16" s="12">
        <f>'Orçamento Sintético'!RXM19</f>
        <v>0</v>
      </c>
      <c r="RXW16" s="13">
        <f>'Orçamento Sintético'!RXN19</f>
        <v>0</v>
      </c>
      <c r="RXX16" s="29">
        <f t="shared" ref="RXX16" si="2997">RXX17</f>
        <v>168</v>
      </c>
      <c r="RXY16" s="11" t="s">
        <v>257</v>
      </c>
      <c r="RXZ16" s="12">
        <f>'Orçamento Sintético'!RXQ19</f>
        <v>0</v>
      </c>
      <c r="RYA16" s="13">
        <f>'Orçamento Sintético'!RXR19</f>
        <v>0</v>
      </c>
      <c r="RYB16" s="29">
        <f t="shared" ref="RYB16" si="2998">RYB17</f>
        <v>168</v>
      </c>
      <c r="RYC16" s="11" t="s">
        <v>257</v>
      </c>
      <c r="RYD16" s="12">
        <f>'Orçamento Sintético'!RXU19</f>
        <v>0</v>
      </c>
      <c r="RYE16" s="13">
        <f>'Orçamento Sintético'!RXV19</f>
        <v>0</v>
      </c>
      <c r="RYF16" s="29">
        <f t="shared" ref="RYF16" si="2999">RYF17</f>
        <v>168</v>
      </c>
      <c r="RYG16" s="11" t="s">
        <v>257</v>
      </c>
      <c r="RYH16" s="12">
        <f>'Orçamento Sintético'!RXY19</f>
        <v>0</v>
      </c>
      <c r="RYI16" s="13">
        <f>'Orçamento Sintético'!RXZ19</f>
        <v>0</v>
      </c>
      <c r="RYJ16" s="29">
        <f t="shared" ref="RYJ16" si="3000">RYJ17</f>
        <v>168</v>
      </c>
      <c r="RYK16" s="11" t="s">
        <v>257</v>
      </c>
      <c r="RYL16" s="12">
        <f>'Orçamento Sintético'!RYC19</f>
        <v>0</v>
      </c>
      <c r="RYM16" s="13">
        <f>'Orçamento Sintético'!RYD19</f>
        <v>0</v>
      </c>
      <c r="RYN16" s="29">
        <f t="shared" ref="RYN16" si="3001">RYN17</f>
        <v>168</v>
      </c>
      <c r="RYO16" s="11" t="s">
        <v>257</v>
      </c>
      <c r="RYP16" s="12">
        <f>'Orçamento Sintético'!RYG19</f>
        <v>0</v>
      </c>
      <c r="RYQ16" s="13">
        <f>'Orçamento Sintético'!RYH19</f>
        <v>0</v>
      </c>
      <c r="RYR16" s="29">
        <f t="shared" ref="RYR16" si="3002">RYR17</f>
        <v>168</v>
      </c>
      <c r="RYS16" s="11" t="s">
        <v>257</v>
      </c>
      <c r="RYT16" s="12">
        <f>'Orçamento Sintético'!RYK19</f>
        <v>0</v>
      </c>
      <c r="RYU16" s="13">
        <f>'Orçamento Sintético'!RYL19</f>
        <v>0</v>
      </c>
      <c r="RYV16" s="29">
        <f t="shared" ref="RYV16" si="3003">RYV17</f>
        <v>168</v>
      </c>
      <c r="RYW16" s="11" t="s">
        <v>257</v>
      </c>
      <c r="RYX16" s="12">
        <f>'Orçamento Sintético'!RYO19</f>
        <v>0</v>
      </c>
      <c r="RYY16" s="13">
        <f>'Orçamento Sintético'!RYP19</f>
        <v>0</v>
      </c>
      <c r="RYZ16" s="29">
        <f t="shared" ref="RYZ16" si="3004">RYZ17</f>
        <v>168</v>
      </c>
      <c r="RZA16" s="11" t="s">
        <v>257</v>
      </c>
      <c r="RZB16" s="12">
        <f>'Orçamento Sintético'!RYS19</f>
        <v>0</v>
      </c>
      <c r="RZC16" s="13">
        <f>'Orçamento Sintético'!RYT19</f>
        <v>0</v>
      </c>
      <c r="RZD16" s="29">
        <f t="shared" ref="RZD16" si="3005">RZD17</f>
        <v>168</v>
      </c>
      <c r="RZE16" s="11" t="s">
        <v>257</v>
      </c>
      <c r="RZF16" s="12">
        <f>'Orçamento Sintético'!RYW19</f>
        <v>0</v>
      </c>
      <c r="RZG16" s="13">
        <f>'Orçamento Sintético'!RYX19</f>
        <v>0</v>
      </c>
      <c r="RZH16" s="29">
        <f t="shared" ref="RZH16" si="3006">RZH17</f>
        <v>168</v>
      </c>
      <c r="RZI16" s="11" t="s">
        <v>257</v>
      </c>
      <c r="RZJ16" s="12">
        <f>'Orçamento Sintético'!RZA19</f>
        <v>0</v>
      </c>
      <c r="RZK16" s="13">
        <f>'Orçamento Sintético'!RZB19</f>
        <v>0</v>
      </c>
      <c r="RZL16" s="29">
        <f t="shared" ref="RZL16" si="3007">RZL17</f>
        <v>168</v>
      </c>
      <c r="RZM16" s="11" t="s">
        <v>257</v>
      </c>
      <c r="RZN16" s="12">
        <f>'Orçamento Sintético'!RZE19</f>
        <v>0</v>
      </c>
      <c r="RZO16" s="13">
        <f>'Orçamento Sintético'!RZF19</f>
        <v>0</v>
      </c>
      <c r="RZP16" s="29">
        <f t="shared" ref="RZP16" si="3008">RZP17</f>
        <v>168</v>
      </c>
      <c r="RZQ16" s="11" t="s">
        <v>257</v>
      </c>
      <c r="RZR16" s="12">
        <f>'Orçamento Sintético'!RZI19</f>
        <v>0</v>
      </c>
      <c r="RZS16" s="13">
        <f>'Orçamento Sintético'!RZJ19</f>
        <v>0</v>
      </c>
      <c r="RZT16" s="29">
        <f t="shared" ref="RZT16" si="3009">RZT17</f>
        <v>168</v>
      </c>
      <c r="RZU16" s="11" t="s">
        <v>257</v>
      </c>
      <c r="RZV16" s="12">
        <f>'Orçamento Sintético'!RZM19</f>
        <v>0</v>
      </c>
      <c r="RZW16" s="13">
        <f>'Orçamento Sintético'!RZN19</f>
        <v>0</v>
      </c>
      <c r="RZX16" s="29">
        <f t="shared" ref="RZX16" si="3010">RZX17</f>
        <v>168</v>
      </c>
      <c r="RZY16" s="11" t="s">
        <v>257</v>
      </c>
      <c r="RZZ16" s="12">
        <f>'Orçamento Sintético'!RZQ19</f>
        <v>0</v>
      </c>
      <c r="SAA16" s="13">
        <f>'Orçamento Sintético'!RZR19</f>
        <v>0</v>
      </c>
      <c r="SAB16" s="29">
        <f t="shared" ref="SAB16" si="3011">SAB17</f>
        <v>168</v>
      </c>
      <c r="SAC16" s="11" t="s">
        <v>257</v>
      </c>
      <c r="SAD16" s="12">
        <f>'Orçamento Sintético'!RZU19</f>
        <v>0</v>
      </c>
      <c r="SAE16" s="13">
        <f>'Orçamento Sintético'!RZV19</f>
        <v>0</v>
      </c>
      <c r="SAF16" s="29">
        <f t="shared" ref="SAF16" si="3012">SAF17</f>
        <v>168</v>
      </c>
      <c r="SAG16" s="11" t="s">
        <v>257</v>
      </c>
      <c r="SAH16" s="12">
        <f>'Orçamento Sintético'!RZY19</f>
        <v>0</v>
      </c>
      <c r="SAI16" s="13">
        <f>'Orçamento Sintético'!RZZ19</f>
        <v>0</v>
      </c>
      <c r="SAJ16" s="29">
        <f t="shared" ref="SAJ16" si="3013">SAJ17</f>
        <v>168</v>
      </c>
      <c r="SAK16" s="11" t="s">
        <v>257</v>
      </c>
      <c r="SAL16" s="12">
        <f>'Orçamento Sintético'!SAC19</f>
        <v>0</v>
      </c>
      <c r="SAM16" s="13">
        <f>'Orçamento Sintético'!SAD19</f>
        <v>0</v>
      </c>
      <c r="SAN16" s="29">
        <f t="shared" ref="SAN16" si="3014">SAN17</f>
        <v>168</v>
      </c>
      <c r="SAO16" s="11" t="s">
        <v>257</v>
      </c>
      <c r="SAP16" s="12">
        <f>'Orçamento Sintético'!SAG19</f>
        <v>0</v>
      </c>
      <c r="SAQ16" s="13">
        <f>'Orçamento Sintético'!SAH19</f>
        <v>0</v>
      </c>
      <c r="SAR16" s="29">
        <f t="shared" ref="SAR16" si="3015">SAR17</f>
        <v>168</v>
      </c>
      <c r="SAS16" s="11" t="s">
        <v>257</v>
      </c>
      <c r="SAT16" s="12">
        <f>'Orçamento Sintético'!SAK19</f>
        <v>0</v>
      </c>
      <c r="SAU16" s="13">
        <f>'Orçamento Sintético'!SAL19</f>
        <v>0</v>
      </c>
      <c r="SAV16" s="29">
        <f t="shared" ref="SAV16" si="3016">SAV17</f>
        <v>168</v>
      </c>
      <c r="SAW16" s="11" t="s">
        <v>257</v>
      </c>
      <c r="SAX16" s="12">
        <f>'Orçamento Sintético'!SAO19</f>
        <v>0</v>
      </c>
      <c r="SAY16" s="13">
        <f>'Orçamento Sintético'!SAP19</f>
        <v>0</v>
      </c>
      <c r="SAZ16" s="29">
        <f t="shared" ref="SAZ16" si="3017">SAZ17</f>
        <v>168</v>
      </c>
      <c r="SBA16" s="11" t="s">
        <v>257</v>
      </c>
      <c r="SBB16" s="12">
        <f>'Orçamento Sintético'!SAS19</f>
        <v>0</v>
      </c>
      <c r="SBC16" s="13">
        <f>'Orçamento Sintético'!SAT19</f>
        <v>0</v>
      </c>
      <c r="SBD16" s="29">
        <f t="shared" ref="SBD16" si="3018">SBD17</f>
        <v>168</v>
      </c>
      <c r="SBE16" s="11" t="s">
        <v>257</v>
      </c>
      <c r="SBF16" s="12">
        <f>'Orçamento Sintético'!SAW19</f>
        <v>0</v>
      </c>
      <c r="SBG16" s="13">
        <f>'Orçamento Sintético'!SAX19</f>
        <v>0</v>
      </c>
      <c r="SBH16" s="29">
        <f t="shared" ref="SBH16" si="3019">SBH17</f>
        <v>168</v>
      </c>
      <c r="SBI16" s="11" t="s">
        <v>257</v>
      </c>
      <c r="SBJ16" s="12">
        <f>'Orçamento Sintético'!SBA19</f>
        <v>0</v>
      </c>
      <c r="SBK16" s="13">
        <f>'Orçamento Sintético'!SBB19</f>
        <v>0</v>
      </c>
      <c r="SBL16" s="29">
        <f t="shared" ref="SBL16" si="3020">SBL17</f>
        <v>168</v>
      </c>
      <c r="SBM16" s="11" t="s">
        <v>257</v>
      </c>
      <c r="SBN16" s="12">
        <f>'Orçamento Sintético'!SBE19</f>
        <v>0</v>
      </c>
      <c r="SBO16" s="13">
        <f>'Orçamento Sintético'!SBF19</f>
        <v>0</v>
      </c>
      <c r="SBP16" s="29">
        <f t="shared" ref="SBP16" si="3021">SBP17</f>
        <v>168</v>
      </c>
      <c r="SBQ16" s="11" t="s">
        <v>257</v>
      </c>
      <c r="SBR16" s="12">
        <f>'Orçamento Sintético'!SBI19</f>
        <v>0</v>
      </c>
      <c r="SBS16" s="13">
        <f>'Orçamento Sintético'!SBJ19</f>
        <v>0</v>
      </c>
      <c r="SBT16" s="29">
        <f t="shared" ref="SBT16" si="3022">SBT17</f>
        <v>168</v>
      </c>
      <c r="SBU16" s="11" t="s">
        <v>257</v>
      </c>
      <c r="SBV16" s="12">
        <f>'Orçamento Sintético'!SBM19</f>
        <v>0</v>
      </c>
      <c r="SBW16" s="13">
        <f>'Orçamento Sintético'!SBN19</f>
        <v>0</v>
      </c>
      <c r="SBX16" s="29">
        <f t="shared" ref="SBX16" si="3023">SBX17</f>
        <v>168</v>
      </c>
      <c r="SBY16" s="11" t="s">
        <v>257</v>
      </c>
      <c r="SBZ16" s="12">
        <f>'Orçamento Sintético'!SBQ19</f>
        <v>0</v>
      </c>
      <c r="SCA16" s="13">
        <f>'Orçamento Sintético'!SBR19</f>
        <v>0</v>
      </c>
      <c r="SCB16" s="29">
        <f t="shared" ref="SCB16" si="3024">SCB17</f>
        <v>168</v>
      </c>
      <c r="SCC16" s="11" t="s">
        <v>257</v>
      </c>
      <c r="SCD16" s="12">
        <f>'Orçamento Sintético'!SBU19</f>
        <v>0</v>
      </c>
      <c r="SCE16" s="13">
        <f>'Orçamento Sintético'!SBV19</f>
        <v>0</v>
      </c>
      <c r="SCF16" s="29">
        <f t="shared" ref="SCF16" si="3025">SCF17</f>
        <v>168</v>
      </c>
      <c r="SCG16" s="11" t="s">
        <v>257</v>
      </c>
      <c r="SCH16" s="12">
        <f>'Orçamento Sintético'!SBY19</f>
        <v>0</v>
      </c>
      <c r="SCI16" s="13">
        <f>'Orçamento Sintético'!SBZ19</f>
        <v>0</v>
      </c>
      <c r="SCJ16" s="29">
        <f t="shared" ref="SCJ16" si="3026">SCJ17</f>
        <v>168</v>
      </c>
      <c r="SCK16" s="11" t="s">
        <v>257</v>
      </c>
      <c r="SCL16" s="12">
        <f>'Orçamento Sintético'!SCC19</f>
        <v>0</v>
      </c>
      <c r="SCM16" s="13">
        <f>'Orçamento Sintético'!SCD19</f>
        <v>0</v>
      </c>
      <c r="SCN16" s="29">
        <f t="shared" ref="SCN16" si="3027">SCN17</f>
        <v>168</v>
      </c>
      <c r="SCO16" s="11" t="s">
        <v>257</v>
      </c>
      <c r="SCP16" s="12">
        <f>'Orçamento Sintético'!SCG19</f>
        <v>0</v>
      </c>
      <c r="SCQ16" s="13">
        <f>'Orçamento Sintético'!SCH19</f>
        <v>0</v>
      </c>
      <c r="SCR16" s="29">
        <f t="shared" ref="SCR16" si="3028">SCR17</f>
        <v>168</v>
      </c>
      <c r="SCS16" s="11" t="s">
        <v>257</v>
      </c>
      <c r="SCT16" s="12">
        <f>'Orçamento Sintético'!SCK19</f>
        <v>0</v>
      </c>
      <c r="SCU16" s="13">
        <f>'Orçamento Sintético'!SCL19</f>
        <v>0</v>
      </c>
      <c r="SCV16" s="29">
        <f t="shared" ref="SCV16" si="3029">SCV17</f>
        <v>168</v>
      </c>
      <c r="SCW16" s="11" t="s">
        <v>257</v>
      </c>
      <c r="SCX16" s="12">
        <f>'Orçamento Sintético'!SCO19</f>
        <v>0</v>
      </c>
      <c r="SCY16" s="13">
        <f>'Orçamento Sintético'!SCP19</f>
        <v>0</v>
      </c>
      <c r="SCZ16" s="29">
        <f t="shared" ref="SCZ16" si="3030">SCZ17</f>
        <v>168</v>
      </c>
      <c r="SDA16" s="11" t="s">
        <v>257</v>
      </c>
      <c r="SDB16" s="12">
        <f>'Orçamento Sintético'!SCS19</f>
        <v>0</v>
      </c>
      <c r="SDC16" s="13">
        <f>'Orçamento Sintético'!SCT19</f>
        <v>0</v>
      </c>
      <c r="SDD16" s="29">
        <f t="shared" ref="SDD16" si="3031">SDD17</f>
        <v>168</v>
      </c>
      <c r="SDE16" s="11" t="s">
        <v>257</v>
      </c>
      <c r="SDF16" s="12">
        <f>'Orçamento Sintético'!SCW19</f>
        <v>0</v>
      </c>
      <c r="SDG16" s="13">
        <f>'Orçamento Sintético'!SCX19</f>
        <v>0</v>
      </c>
      <c r="SDH16" s="29">
        <f t="shared" ref="SDH16" si="3032">SDH17</f>
        <v>168</v>
      </c>
      <c r="SDI16" s="11" t="s">
        <v>257</v>
      </c>
      <c r="SDJ16" s="12">
        <f>'Orçamento Sintético'!SDA19</f>
        <v>0</v>
      </c>
      <c r="SDK16" s="13">
        <f>'Orçamento Sintético'!SDB19</f>
        <v>0</v>
      </c>
      <c r="SDL16" s="29">
        <f t="shared" ref="SDL16" si="3033">SDL17</f>
        <v>168</v>
      </c>
      <c r="SDM16" s="11" t="s">
        <v>257</v>
      </c>
      <c r="SDN16" s="12">
        <f>'Orçamento Sintético'!SDE19</f>
        <v>0</v>
      </c>
      <c r="SDO16" s="13">
        <f>'Orçamento Sintético'!SDF19</f>
        <v>0</v>
      </c>
      <c r="SDP16" s="29">
        <f t="shared" ref="SDP16" si="3034">SDP17</f>
        <v>168</v>
      </c>
      <c r="SDQ16" s="11" t="s">
        <v>257</v>
      </c>
      <c r="SDR16" s="12">
        <f>'Orçamento Sintético'!SDI19</f>
        <v>0</v>
      </c>
      <c r="SDS16" s="13">
        <f>'Orçamento Sintético'!SDJ19</f>
        <v>0</v>
      </c>
      <c r="SDT16" s="29">
        <f t="shared" ref="SDT16" si="3035">SDT17</f>
        <v>168</v>
      </c>
      <c r="SDU16" s="11" t="s">
        <v>257</v>
      </c>
      <c r="SDV16" s="12">
        <f>'Orçamento Sintético'!SDM19</f>
        <v>0</v>
      </c>
      <c r="SDW16" s="13">
        <f>'Orçamento Sintético'!SDN19</f>
        <v>0</v>
      </c>
      <c r="SDX16" s="29">
        <f t="shared" ref="SDX16" si="3036">SDX17</f>
        <v>168</v>
      </c>
      <c r="SDY16" s="11" t="s">
        <v>257</v>
      </c>
      <c r="SDZ16" s="12">
        <f>'Orçamento Sintético'!SDQ19</f>
        <v>0</v>
      </c>
      <c r="SEA16" s="13">
        <f>'Orçamento Sintético'!SDR19</f>
        <v>0</v>
      </c>
      <c r="SEB16" s="29">
        <f t="shared" ref="SEB16" si="3037">SEB17</f>
        <v>168</v>
      </c>
      <c r="SEC16" s="11" t="s">
        <v>257</v>
      </c>
      <c r="SED16" s="12">
        <f>'Orçamento Sintético'!SDU19</f>
        <v>0</v>
      </c>
      <c r="SEE16" s="13">
        <f>'Orçamento Sintético'!SDV19</f>
        <v>0</v>
      </c>
      <c r="SEF16" s="29">
        <f t="shared" ref="SEF16" si="3038">SEF17</f>
        <v>168</v>
      </c>
      <c r="SEG16" s="11" t="s">
        <v>257</v>
      </c>
      <c r="SEH16" s="12">
        <f>'Orçamento Sintético'!SDY19</f>
        <v>0</v>
      </c>
      <c r="SEI16" s="13">
        <f>'Orçamento Sintético'!SDZ19</f>
        <v>0</v>
      </c>
      <c r="SEJ16" s="29">
        <f t="shared" ref="SEJ16" si="3039">SEJ17</f>
        <v>168</v>
      </c>
      <c r="SEK16" s="11" t="s">
        <v>257</v>
      </c>
      <c r="SEL16" s="12">
        <f>'Orçamento Sintético'!SEC19</f>
        <v>0</v>
      </c>
      <c r="SEM16" s="13">
        <f>'Orçamento Sintético'!SED19</f>
        <v>0</v>
      </c>
      <c r="SEN16" s="29">
        <f t="shared" ref="SEN16" si="3040">SEN17</f>
        <v>168</v>
      </c>
      <c r="SEO16" s="11" t="s">
        <v>257</v>
      </c>
      <c r="SEP16" s="12">
        <f>'Orçamento Sintético'!SEG19</f>
        <v>0</v>
      </c>
      <c r="SEQ16" s="13">
        <f>'Orçamento Sintético'!SEH19</f>
        <v>0</v>
      </c>
      <c r="SER16" s="29">
        <f t="shared" ref="SER16" si="3041">SER17</f>
        <v>168</v>
      </c>
      <c r="SES16" s="11" t="s">
        <v>257</v>
      </c>
      <c r="SET16" s="12">
        <f>'Orçamento Sintético'!SEK19</f>
        <v>0</v>
      </c>
      <c r="SEU16" s="13">
        <f>'Orçamento Sintético'!SEL19</f>
        <v>0</v>
      </c>
      <c r="SEV16" s="29">
        <f t="shared" ref="SEV16" si="3042">SEV17</f>
        <v>168</v>
      </c>
      <c r="SEW16" s="11" t="s">
        <v>257</v>
      </c>
      <c r="SEX16" s="12">
        <f>'Orçamento Sintético'!SEO19</f>
        <v>0</v>
      </c>
      <c r="SEY16" s="13">
        <f>'Orçamento Sintético'!SEP19</f>
        <v>0</v>
      </c>
      <c r="SEZ16" s="29">
        <f t="shared" ref="SEZ16" si="3043">SEZ17</f>
        <v>168</v>
      </c>
      <c r="SFA16" s="11" t="s">
        <v>257</v>
      </c>
      <c r="SFB16" s="12">
        <f>'Orçamento Sintético'!SES19</f>
        <v>0</v>
      </c>
      <c r="SFC16" s="13">
        <f>'Orçamento Sintético'!SET19</f>
        <v>0</v>
      </c>
      <c r="SFD16" s="29">
        <f t="shared" ref="SFD16" si="3044">SFD17</f>
        <v>168</v>
      </c>
      <c r="SFE16" s="11" t="s">
        <v>257</v>
      </c>
      <c r="SFF16" s="12">
        <f>'Orçamento Sintético'!SEW19</f>
        <v>0</v>
      </c>
      <c r="SFG16" s="13">
        <f>'Orçamento Sintético'!SEX19</f>
        <v>0</v>
      </c>
      <c r="SFH16" s="29">
        <f t="shared" ref="SFH16" si="3045">SFH17</f>
        <v>168</v>
      </c>
      <c r="SFI16" s="11" t="s">
        <v>257</v>
      </c>
      <c r="SFJ16" s="12">
        <f>'Orçamento Sintético'!SFA19</f>
        <v>0</v>
      </c>
      <c r="SFK16" s="13">
        <f>'Orçamento Sintético'!SFB19</f>
        <v>0</v>
      </c>
      <c r="SFL16" s="29">
        <f t="shared" ref="SFL16" si="3046">SFL17</f>
        <v>168</v>
      </c>
      <c r="SFM16" s="11" t="s">
        <v>257</v>
      </c>
      <c r="SFN16" s="12">
        <f>'Orçamento Sintético'!SFE19</f>
        <v>0</v>
      </c>
      <c r="SFO16" s="13">
        <f>'Orçamento Sintético'!SFF19</f>
        <v>0</v>
      </c>
      <c r="SFP16" s="29">
        <f t="shared" ref="SFP16" si="3047">SFP17</f>
        <v>168</v>
      </c>
      <c r="SFQ16" s="11" t="s">
        <v>257</v>
      </c>
      <c r="SFR16" s="12">
        <f>'Orçamento Sintético'!SFI19</f>
        <v>0</v>
      </c>
      <c r="SFS16" s="13">
        <f>'Orçamento Sintético'!SFJ19</f>
        <v>0</v>
      </c>
      <c r="SFT16" s="29">
        <f t="shared" ref="SFT16" si="3048">SFT17</f>
        <v>168</v>
      </c>
      <c r="SFU16" s="11" t="s">
        <v>257</v>
      </c>
      <c r="SFV16" s="12">
        <f>'Orçamento Sintético'!SFM19</f>
        <v>0</v>
      </c>
      <c r="SFW16" s="13">
        <f>'Orçamento Sintético'!SFN19</f>
        <v>0</v>
      </c>
      <c r="SFX16" s="29">
        <f t="shared" ref="SFX16" si="3049">SFX17</f>
        <v>168</v>
      </c>
      <c r="SFY16" s="11" t="s">
        <v>257</v>
      </c>
      <c r="SFZ16" s="12">
        <f>'Orçamento Sintético'!SFQ19</f>
        <v>0</v>
      </c>
      <c r="SGA16" s="13">
        <f>'Orçamento Sintético'!SFR19</f>
        <v>0</v>
      </c>
      <c r="SGB16" s="29">
        <f t="shared" ref="SGB16" si="3050">SGB17</f>
        <v>168</v>
      </c>
      <c r="SGC16" s="11" t="s">
        <v>257</v>
      </c>
      <c r="SGD16" s="12">
        <f>'Orçamento Sintético'!SFU19</f>
        <v>0</v>
      </c>
      <c r="SGE16" s="13">
        <f>'Orçamento Sintético'!SFV19</f>
        <v>0</v>
      </c>
      <c r="SGF16" s="29">
        <f t="shared" ref="SGF16" si="3051">SGF17</f>
        <v>168</v>
      </c>
      <c r="SGG16" s="11" t="s">
        <v>257</v>
      </c>
      <c r="SGH16" s="12">
        <f>'Orçamento Sintético'!SFY19</f>
        <v>0</v>
      </c>
      <c r="SGI16" s="13">
        <f>'Orçamento Sintético'!SFZ19</f>
        <v>0</v>
      </c>
      <c r="SGJ16" s="29">
        <f t="shared" ref="SGJ16" si="3052">SGJ17</f>
        <v>168</v>
      </c>
      <c r="SGK16" s="11" t="s">
        <v>257</v>
      </c>
      <c r="SGL16" s="12">
        <f>'Orçamento Sintético'!SGC19</f>
        <v>0</v>
      </c>
      <c r="SGM16" s="13">
        <f>'Orçamento Sintético'!SGD19</f>
        <v>0</v>
      </c>
      <c r="SGN16" s="29">
        <f t="shared" ref="SGN16" si="3053">SGN17</f>
        <v>168</v>
      </c>
      <c r="SGO16" s="11" t="s">
        <v>257</v>
      </c>
      <c r="SGP16" s="12">
        <f>'Orçamento Sintético'!SGG19</f>
        <v>0</v>
      </c>
      <c r="SGQ16" s="13">
        <f>'Orçamento Sintético'!SGH19</f>
        <v>0</v>
      </c>
      <c r="SGR16" s="29">
        <f t="shared" ref="SGR16" si="3054">SGR17</f>
        <v>168</v>
      </c>
      <c r="SGS16" s="11" t="s">
        <v>257</v>
      </c>
      <c r="SGT16" s="12">
        <f>'Orçamento Sintético'!SGK19</f>
        <v>0</v>
      </c>
      <c r="SGU16" s="13">
        <f>'Orçamento Sintético'!SGL19</f>
        <v>0</v>
      </c>
      <c r="SGV16" s="29">
        <f t="shared" ref="SGV16" si="3055">SGV17</f>
        <v>168</v>
      </c>
      <c r="SGW16" s="11" t="s">
        <v>257</v>
      </c>
      <c r="SGX16" s="12">
        <f>'Orçamento Sintético'!SGO19</f>
        <v>0</v>
      </c>
      <c r="SGY16" s="13">
        <f>'Orçamento Sintético'!SGP19</f>
        <v>0</v>
      </c>
      <c r="SGZ16" s="29">
        <f t="shared" ref="SGZ16" si="3056">SGZ17</f>
        <v>168</v>
      </c>
      <c r="SHA16" s="11" t="s">
        <v>257</v>
      </c>
      <c r="SHB16" s="12">
        <f>'Orçamento Sintético'!SGS19</f>
        <v>0</v>
      </c>
      <c r="SHC16" s="13">
        <f>'Orçamento Sintético'!SGT19</f>
        <v>0</v>
      </c>
      <c r="SHD16" s="29">
        <f t="shared" ref="SHD16" si="3057">SHD17</f>
        <v>168</v>
      </c>
      <c r="SHE16" s="11" t="s">
        <v>257</v>
      </c>
      <c r="SHF16" s="12">
        <f>'Orçamento Sintético'!SGW19</f>
        <v>0</v>
      </c>
      <c r="SHG16" s="13">
        <f>'Orçamento Sintético'!SGX19</f>
        <v>0</v>
      </c>
      <c r="SHH16" s="29">
        <f t="shared" ref="SHH16" si="3058">SHH17</f>
        <v>168</v>
      </c>
      <c r="SHI16" s="11" t="s">
        <v>257</v>
      </c>
      <c r="SHJ16" s="12">
        <f>'Orçamento Sintético'!SHA19</f>
        <v>0</v>
      </c>
      <c r="SHK16" s="13">
        <f>'Orçamento Sintético'!SHB19</f>
        <v>0</v>
      </c>
      <c r="SHL16" s="29">
        <f t="shared" ref="SHL16" si="3059">SHL17</f>
        <v>168</v>
      </c>
      <c r="SHM16" s="11" t="s">
        <v>257</v>
      </c>
      <c r="SHN16" s="12">
        <f>'Orçamento Sintético'!SHE19</f>
        <v>0</v>
      </c>
      <c r="SHO16" s="13">
        <f>'Orçamento Sintético'!SHF19</f>
        <v>0</v>
      </c>
      <c r="SHP16" s="29">
        <f t="shared" ref="SHP16" si="3060">SHP17</f>
        <v>168</v>
      </c>
      <c r="SHQ16" s="11" t="s">
        <v>257</v>
      </c>
      <c r="SHR16" s="12">
        <f>'Orçamento Sintético'!SHI19</f>
        <v>0</v>
      </c>
      <c r="SHS16" s="13">
        <f>'Orçamento Sintético'!SHJ19</f>
        <v>0</v>
      </c>
      <c r="SHT16" s="29">
        <f t="shared" ref="SHT16" si="3061">SHT17</f>
        <v>168</v>
      </c>
      <c r="SHU16" s="11" t="s">
        <v>257</v>
      </c>
      <c r="SHV16" s="12">
        <f>'Orçamento Sintético'!SHM19</f>
        <v>0</v>
      </c>
      <c r="SHW16" s="13">
        <f>'Orçamento Sintético'!SHN19</f>
        <v>0</v>
      </c>
      <c r="SHX16" s="29">
        <f t="shared" ref="SHX16" si="3062">SHX17</f>
        <v>168</v>
      </c>
      <c r="SHY16" s="11" t="s">
        <v>257</v>
      </c>
      <c r="SHZ16" s="12">
        <f>'Orçamento Sintético'!SHQ19</f>
        <v>0</v>
      </c>
      <c r="SIA16" s="13">
        <f>'Orçamento Sintético'!SHR19</f>
        <v>0</v>
      </c>
      <c r="SIB16" s="29">
        <f t="shared" ref="SIB16" si="3063">SIB17</f>
        <v>168</v>
      </c>
      <c r="SIC16" s="11" t="s">
        <v>257</v>
      </c>
      <c r="SID16" s="12">
        <f>'Orçamento Sintético'!SHU19</f>
        <v>0</v>
      </c>
      <c r="SIE16" s="13">
        <f>'Orçamento Sintético'!SHV19</f>
        <v>0</v>
      </c>
      <c r="SIF16" s="29">
        <f t="shared" ref="SIF16" si="3064">SIF17</f>
        <v>168</v>
      </c>
      <c r="SIG16" s="11" t="s">
        <v>257</v>
      </c>
      <c r="SIH16" s="12">
        <f>'Orçamento Sintético'!SHY19</f>
        <v>0</v>
      </c>
      <c r="SII16" s="13">
        <f>'Orçamento Sintético'!SHZ19</f>
        <v>0</v>
      </c>
      <c r="SIJ16" s="29">
        <f t="shared" ref="SIJ16" si="3065">SIJ17</f>
        <v>168</v>
      </c>
      <c r="SIK16" s="11" t="s">
        <v>257</v>
      </c>
      <c r="SIL16" s="12">
        <f>'Orçamento Sintético'!SIC19</f>
        <v>0</v>
      </c>
      <c r="SIM16" s="13">
        <f>'Orçamento Sintético'!SID19</f>
        <v>0</v>
      </c>
      <c r="SIN16" s="29">
        <f t="shared" ref="SIN16" si="3066">SIN17</f>
        <v>168</v>
      </c>
      <c r="SIO16" s="11" t="s">
        <v>257</v>
      </c>
      <c r="SIP16" s="12">
        <f>'Orçamento Sintético'!SIG19</f>
        <v>0</v>
      </c>
      <c r="SIQ16" s="13">
        <f>'Orçamento Sintético'!SIH19</f>
        <v>0</v>
      </c>
      <c r="SIR16" s="29">
        <f t="shared" ref="SIR16" si="3067">SIR17</f>
        <v>168</v>
      </c>
      <c r="SIS16" s="11" t="s">
        <v>257</v>
      </c>
      <c r="SIT16" s="12">
        <f>'Orçamento Sintético'!SIK19</f>
        <v>0</v>
      </c>
      <c r="SIU16" s="13">
        <f>'Orçamento Sintético'!SIL19</f>
        <v>0</v>
      </c>
      <c r="SIV16" s="29">
        <f t="shared" ref="SIV16" si="3068">SIV17</f>
        <v>168</v>
      </c>
      <c r="SIW16" s="11" t="s">
        <v>257</v>
      </c>
      <c r="SIX16" s="12">
        <f>'Orçamento Sintético'!SIO19</f>
        <v>0</v>
      </c>
      <c r="SIY16" s="13">
        <f>'Orçamento Sintético'!SIP19</f>
        <v>0</v>
      </c>
      <c r="SIZ16" s="29">
        <f t="shared" ref="SIZ16" si="3069">SIZ17</f>
        <v>168</v>
      </c>
      <c r="SJA16" s="11" t="s">
        <v>257</v>
      </c>
      <c r="SJB16" s="12">
        <f>'Orçamento Sintético'!SIS19</f>
        <v>0</v>
      </c>
      <c r="SJC16" s="13">
        <f>'Orçamento Sintético'!SIT19</f>
        <v>0</v>
      </c>
      <c r="SJD16" s="29">
        <f t="shared" ref="SJD16" si="3070">SJD17</f>
        <v>168</v>
      </c>
      <c r="SJE16" s="11" t="s">
        <v>257</v>
      </c>
      <c r="SJF16" s="12">
        <f>'Orçamento Sintético'!SIW19</f>
        <v>0</v>
      </c>
      <c r="SJG16" s="13">
        <f>'Orçamento Sintético'!SIX19</f>
        <v>0</v>
      </c>
      <c r="SJH16" s="29">
        <f t="shared" ref="SJH16" si="3071">SJH17</f>
        <v>168</v>
      </c>
      <c r="SJI16" s="11" t="s">
        <v>257</v>
      </c>
      <c r="SJJ16" s="12">
        <f>'Orçamento Sintético'!SJA19</f>
        <v>0</v>
      </c>
      <c r="SJK16" s="13">
        <f>'Orçamento Sintético'!SJB19</f>
        <v>0</v>
      </c>
      <c r="SJL16" s="29">
        <f t="shared" ref="SJL16" si="3072">SJL17</f>
        <v>168</v>
      </c>
      <c r="SJM16" s="11" t="s">
        <v>257</v>
      </c>
      <c r="SJN16" s="12">
        <f>'Orçamento Sintético'!SJE19</f>
        <v>0</v>
      </c>
      <c r="SJO16" s="13">
        <f>'Orçamento Sintético'!SJF19</f>
        <v>0</v>
      </c>
      <c r="SJP16" s="29">
        <f t="shared" ref="SJP16" si="3073">SJP17</f>
        <v>168</v>
      </c>
      <c r="SJQ16" s="11" t="s">
        <v>257</v>
      </c>
      <c r="SJR16" s="12">
        <f>'Orçamento Sintético'!SJI19</f>
        <v>0</v>
      </c>
      <c r="SJS16" s="13">
        <f>'Orçamento Sintético'!SJJ19</f>
        <v>0</v>
      </c>
      <c r="SJT16" s="29">
        <f t="shared" ref="SJT16" si="3074">SJT17</f>
        <v>168</v>
      </c>
      <c r="SJU16" s="11" t="s">
        <v>257</v>
      </c>
      <c r="SJV16" s="12">
        <f>'Orçamento Sintético'!SJM19</f>
        <v>0</v>
      </c>
      <c r="SJW16" s="13">
        <f>'Orçamento Sintético'!SJN19</f>
        <v>0</v>
      </c>
      <c r="SJX16" s="29">
        <f t="shared" ref="SJX16" si="3075">SJX17</f>
        <v>168</v>
      </c>
      <c r="SJY16" s="11" t="s">
        <v>257</v>
      </c>
      <c r="SJZ16" s="12">
        <f>'Orçamento Sintético'!SJQ19</f>
        <v>0</v>
      </c>
      <c r="SKA16" s="13">
        <f>'Orçamento Sintético'!SJR19</f>
        <v>0</v>
      </c>
      <c r="SKB16" s="29">
        <f t="shared" ref="SKB16" si="3076">SKB17</f>
        <v>168</v>
      </c>
      <c r="SKC16" s="11" t="s">
        <v>257</v>
      </c>
      <c r="SKD16" s="12">
        <f>'Orçamento Sintético'!SJU19</f>
        <v>0</v>
      </c>
      <c r="SKE16" s="13">
        <f>'Orçamento Sintético'!SJV19</f>
        <v>0</v>
      </c>
      <c r="SKF16" s="29">
        <f t="shared" ref="SKF16" si="3077">SKF17</f>
        <v>168</v>
      </c>
      <c r="SKG16" s="11" t="s">
        <v>257</v>
      </c>
      <c r="SKH16" s="12">
        <f>'Orçamento Sintético'!SJY19</f>
        <v>0</v>
      </c>
      <c r="SKI16" s="13">
        <f>'Orçamento Sintético'!SJZ19</f>
        <v>0</v>
      </c>
      <c r="SKJ16" s="29">
        <f t="shared" ref="SKJ16" si="3078">SKJ17</f>
        <v>168</v>
      </c>
      <c r="SKK16" s="11" t="s">
        <v>257</v>
      </c>
      <c r="SKL16" s="12">
        <f>'Orçamento Sintético'!SKC19</f>
        <v>0</v>
      </c>
      <c r="SKM16" s="13">
        <f>'Orçamento Sintético'!SKD19</f>
        <v>0</v>
      </c>
      <c r="SKN16" s="29">
        <f t="shared" ref="SKN16" si="3079">SKN17</f>
        <v>168</v>
      </c>
      <c r="SKO16" s="11" t="s">
        <v>257</v>
      </c>
      <c r="SKP16" s="12">
        <f>'Orçamento Sintético'!SKG19</f>
        <v>0</v>
      </c>
      <c r="SKQ16" s="13">
        <f>'Orçamento Sintético'!SKH19</f>
        <v>0</v>
      </c>
      <c r="SKR16" s="29">
        <f t="shared" ref="SKR16" si="3080">SKR17</f>
        <v>168</v>
      </c>
      <c r="SKS16" s="11" t="s">
        <v>257</v>
      </c>
      <c r="SKT16" s="12">
        <f>'Orçamento Sintético'!SKK19</f>
        <v>0</v>
      </c>
      <c r="SKU16" s="13">
        <f>'Orçamento Sintético'!SKL19</f>
        <v>0</v>
      </c>
      <c r="SKV16" s="29">
        <f t="shared" ref="SKV16" si="3081">SKV17</f>
        <v>168</v>
      </c>
      <c r="SKW16" s="11" t="s">
        <v>257</v>
      </c>
      <c r="SKX16" s="12">
        <f>'Orçamento Sintético'!SKO19</f>
        <v>0</v>
      </c>
      <c r="SKY16" s="13">
        <f>'Orçamento Sintético'!SKP19</f>
        <v>0</v>
      </c>
      <c r="SKZ16" s="29">
        <f t="shared" ref="SKZ16" si="3082">SKZ17</f>
        <v>168</v>
      </c>
      <c r="SLA16" s="11" t="s">
        <v>257</v>
      </c>
      <c r="SLB16" s="12">
        <f>'Orçamento Sintético'!SKS19</f>
        <v>0</v>
      </c>
      <c r="SLC16" s="13">
        <f>'Orçamento Sintético'!SKT19</f>
        <v>0</v>
      </c>
      <c r="SLD16" s="29">
        <f t="shared" ref="SLD16" si="3083">SLD17</f>
        <v>168</v>
      </c>
      <c r="SLE16" s="11" t="s">
        <v>257</v>
      </c>
      <c r="SLF16" s="12">
        <f>'Orçamento Sintético'!SKW19</f>
        <v>0</v>
      </c>
      <c r="SLG16" s="13">
        <f>'Orçamento Sintético'!SKX19</f>
        <v>0</v>
      </c>
      <c r="SLH16" s="29">
        <f t="shared" ref="SLH16" si="3084">SLH17</f>
        <v>168</v>
      </c>
      <c r="SLI16" s="11" t="s">
        <v>257</v>
      </c>
      <c r="SLJ16" s="12">
        <f>'Orçamento Sintético'!SLA19</f>
        <v>0</v>
      </c>
      <c r="SLK16" s="13">
        <f>'Orçamento Sintético'!SLB19</f>
        <v>0</v>
      </c>
      <c r="SLL16" s="29">
        <f t="shared" ref="SLL16" si="3085">SLL17</f>
        <v>168</v>
      </c>
      <c r="SLM16" s="11" t="s">
        <v>257</v>
      </c>
      <c r="SLN16" s="12">
        <f>'Orçamento Sintético'!SLE19</f>
        <v>0</v>
      </c>
      <c r="SLO16" s="13">
        <f>'Orçamento Sintético'!SLF19</f>
        <v>0</v>
      </c>
      <c r="SLP16" s="29">
        <f t="shared" ref="SLP16" si="3086">SLP17</f>
        <v>168</v>
      </c>
      <c r="SLQ16" s="11" t="s">
        <v>257</v>
      </c>
      <c r="SLR16" s="12">
        <f>'Orçamento Sintético'!SLI19</f>
        <v>0</v>
      </c>
      <c r="SLS16" s="13">
        <f>'Orçamento Sintético'!SLJ19</f>
        <v>0</v>
      </c>
      <c r="SLT16" s="29">
        <f t="shared" ref="SLT16" si="3087">SLT17</f>
        <v>168</v>
      </c>
      <c r="SLU16" s="11" t="s">
        <v>257</v>
      </c>
      <c r="SLV16" s="12">
        <f>'Orçamento Sintético'!SLM19</f>
        <v>0</v>
      </c>
      <c r="SLW16" s="13">
        <f>'Orçamento Sintético'!SLN19</f>
        <v>0</v>
      </c>
      <c r="SLX16" s="29">
        <f t="shared" ref="SLX16" si="3088">SLX17</f>
        <v>168</v>
      </c>
      <c r="SLY16" s="11" t="s">
        <v>257</v>
      </c>
      <c r="SLZ16" s="12">
        <f>'Orçamento Sintético'!SLQ19</f>
        <v>0</v>
      </c>
      <c r="SMA16" s="13">
        <f>'Orçamento Sintético'!SLR19</f>
        <v>0</v>
      </c>
      <c r="SMB16" s="29">
        <f t="shared" ref="SMB16" si="3089">SMB17</f>
        <v>168</v>
      </c>
      <c r="SMC16" s="11" t="s">
        <v>257</v>
      </c>
      <c r="SMD16" s="12">
        <f>'Orçamento Sintético'!SLU19</f>
        <v>0</v>
      </c>
      <c r="SME16" s="13">
        <f>'Orçamento Sintético'!SLV19</f>
        <v>0</v>
      </c>
      <c r="SMF16" s="29">
        <f t="shared" ref="SMF16" si="3090">SMF17</f>
        <v>168</v>
      </c>
      <c r="SMG16" s="11" t="s">
        <v>257</v>
      </c>
      <c r="SMH16" s="12">
        <f>'Orçamento Sintético'!SLY19</f>
        <v>0</v>
      </c>
      <c r="SMI16" s="13">
        <f>'Orçamento Sintético'!SLZ19</f>
        <v>0</v>
      </c>
      <c r="SMJ16" s="29">
        <f t="shared" ref="SMJ16" si="3091">SMJ17</f>
        <v>168</v>
      </c>
      <c r="SMK16" s="11" t="s">
        <v>257</v>
      </c>
      <c r="SML16" s="12">
        <f>'Orçamento Sintético'!SMC19</f>
        <v>0</v>
      </c>
      <c r="SMM16" s="13">
        <f>'Orçamento Sintético'!SMD19</f>
        <v>0</v>
      </c>
      <c r="SMN16" s="29">
        <f t="shared" ref="SMN16" si="3092">SMN17</f>
        <v>168</v>
      </c>
      <c r="SMO16" s="11" t="s">
        <v>257</v>
      </c>
      <c r="SMP16" s="12">
        <f>'Orçamento Sintético'!SMG19</f>
        <v>0</v>
      </c>
      <c r="SMQ16" s="13">
        <f>'Orçamento Sintético'!SMH19</f>
        <v>0</v>
      </c>
      <c r="SMR16" s="29">
        <f t="shared" ref="SMR16" si="3093">SMR17</f>
        <v>168</v>
      </c>
      <c r="SMS16" s="11" t="s">
        <v>257</v>
      </c>
      <c r="SMT16" s="12">
        <f>'Orçamento Sintético'!SMK19</f>
        <v>0</v>
      </c>
      <c r="SMU16" s="13">
        <f>'Orçamento Sintético'!SML19</f>
        <v>0</v>
      </c>
      <c r="SMV16" s="29">
        <f t="shared" ref="SMV16" si="3094">SMV17</f>
        <v>168</v>
      </c>
      <c r="SMW16" s="11" t="s">
        <v>257</v>
      </c>
      <c r="SMX16" s="12">
        <f>'Orçamento Sintético'!SMO19</f>
        <v>0</v>
      </c>
      <c r="SMY16" s="13">
        <f>'Orçamento Sintético'!SMP19</f>
        <v>0</v>
      </c>
      <c r="SMZ16" s="29">
        <f t="shared" ref="SMZ16" si="3095">SMZ17</f>
        <v>168</v>
      </c>
      <c r="SNA16" s="11" t="s">
        <v>257</v>
      </c>
      <c r="SNB16" s="12">
        <f>'Orçamento Sintético'!SMS19</f>
        <v>0</v>
      </c>
      <c r="SNC16" s="13">
        <f>'Orçamento Sintético'!SMT19</f>
        <v>0</v>
      </c>
      <c r="SND16" s="29">
        <f t="shared" ref="SND16" si="3096">SND17</f>
        <v>168</v>
      </c>
      <c r="SNE16" s="11" t="s">
        <v>257</v>
      </c>
      <c r="SNF16" s="12">
        <f>'Orçamento Sintético'!SMW19</f>
        <v>0</v>
      </c>
      <c r="SNG16" s="13">
        <f>'Orçamento Sintético'!SMX19</f>
        <v>0</v>
      </c>
      <c r="SNH16" s="29">
        <f t="shared" ref="SNH16" si="3097">SNH17</f>
        <v>168</v>
      </c>
      <c r="SNI16" s="11" t="s">
        <v>257</v>
      </c>
      <c r="SNJ16" s="12">
        <f>'Orçamento Sintético'!SNA19</f>
        <v>0</v>
      </c>
      <c r="SNK16" s="13">
        <f>'Orçamento Sintético'!SNB19</f>
        <v>0</v>
      </c>
      <c r="SNL16" s="29">
        <f t="shared" ref="SNL16" si="3098">SNL17</f>
        <v>168</v>
      </c>
      <c r="SNM16" s="11" t="s">
        <v>257</v>
      </c>
      <c r="SNN16" s="12">
        <f>'Orçamento Sintético'!SNE19</f>
        <v>0</v>
      </c>
      <c r="SNO16" s="13">
        <f>'Orçamento Sintético'!SNF19</f>
        <v>0</v>
      </c>
      <c r="SNP16" s="29">
        <f t="shared" ref="SNP16" si="3099">SNP17</f>
        <v>168</v>
      </c>
      <c r="SNQ16" s="11" t="s">
        <v>257</v>
      </c>
      <c r="SNR16" s="12">
        <f>'Orçamento Sintético'!SNI19</f>
        <v>0</v>
      </c>
      <c r="SNS16" s="13">
        <f>'Orçamento Sintético'!SNJ19</f>
        <v>0</v>
      </c>
      <c r="SNT16" s="29">
        <f t="shared" ref="SNT16" si="3100">SNT17</f>
        <v>168</v>
      </c>
      <c r="SNU16" s="11" t="s">
        <v>257</v>
      </c>
      <c r="SNV16" s="12">
        <f>'Orçamento Sintético'!SNM19</f>
        <v>0</v>
      </c>
      <c r="SNW16" s="13">
        <f>'Orçamento Sintético'!SNN19</f>
        <v>0</v>
      </c>
      <c r="SNX16" s="29">
        <f t="shared" ref="SNX16" si="3101">SNX17</f>
        <v>168</v>
      </c>
      <c r="SNY16" s="11" t="s">
        <v>257</v>
      </c>
      <c r="SNZ16" s="12">
        <f>'Orçamento Sintético'!SNQ19</f>
        <v>0</v>
      </c>
      <c r="SOA16" s="13">
        <f>'Orçamento Sintético'!SNR19</f>
        <v>0</v>
      </c>
      <c r="SOB16" s="29">
        <f t="shared" ref="SOB16" si="3102">SOB17</f>
        <v>168</v>
      </c>
      <c r="SOC16" s="11" t="s">
        <v>257</v>
      </c>
      <c r="SOD16" s="12">
        <f>'Orçamento Sintético'!SNU19</f>
        <v>0</v>
      </c>
      <c r="SOE16" s="13">
        <f>'Orçamento Sintético'!SNV19</f>
        <v>0</v>
      </c>
      <c r="SOF16" s="29">
        <f t="shared" ref="SOF16" si="3103">SOF17</f>
        <v>168</v>
      </c>
      <c r="SOG16" s="11" t="s">
        <v>257</v>
      </c>
      <c r="SOH16" s="12">
        <f>'Orçamento Sintético'!SNY19</f>
        <v>0</v>
      </c>
      <c r="SOI16" s="13">
        <f>'Orçamento Sintético'!SNZ19</f>
        <v>0</v>
      </c>
      <c r="SOJ16" s="29">
        <f t="shared" ref="SOJ16" si="3104">SOJ17</f>
        <v>168</v>
      </c>
      <c r="SOK16" s="11" t="s">
        <v>257</v>
      </c>
      <c r="SOL16" s="12">
        <f>'Orçamento Sintético'!SOC19</f>
        <v>0</v>
      </c>
      <c r="SOM16" s="13">
        <f>'Orçamento Sintético'!SOD19</f>
        <v>0</v>
      </c>
      <c r="SON16" s="29">
        <f t="shared" ref="SON16" si="3105">SON17</f>
        <v>168</v>
      </c>
      <c r="SOO16" s="11" t="s">
        <v>257</v>
      </c>
      <c r="SOP16" s="12">
        <f>'Orçamento Sintético'!SOG19</f>
        <v>0</v>
      </c>
      <c r="SOQ16" s="13">
        <f>'Orçamento Sintético'!SOH19</f>
        <v>0</v>
      </c>
      <c r="SOR16" s="29">
        <f t="shared" ref="SOR16" si="3106">SOR17</f>
        <v>168</v>
      </c>
      <c r="SOS16" s="11" t="s">
        <v>257</v>
      </c>
      <c r="SOT16" s="12">
        <f>'Orçamento Sintético'!SOK19</f>
        <v>0</v>
      </c>
      <c r="SOU16" s="13">
        <f>'Orçamento Sintético'!SOL19</f>
        <v>0</v>
      </c>
      <c r="SOV16" s="29">
        <f t="shared" ref="SOV16" si="3107">SOV17</f>
        <v>168</v>
      </c>
      <c r="SOW16" s="11" t="s">
        <v>257</v>
      </c>
      <c r="SOX16" s="12">
        <f>'Orçamento Sintético'!SOO19</f>
        <v>0</v>
      </c>
      <c r="SOY16" s="13">
        <f>'Orçamento Sintético'!SOP19</f>
        <v>0</v>
      </c>
      <c r="SOZ16" s="29">
        <f t="shared" ref="SOZ16" si="3108">SOZ17</f>
        <v>168</v>
      </c>
      <c r="SPA16" s="11" t="s">
        <v>257</v>
      </c>
      <c r="SPB16" s="12">
        <f>'Orçamento Sintético'!SOS19</f>
        <v>0</v>
      </c>
      <c r="SPC16" s="13">
        <f>'Orçamento Sintético'!SOT19</f>
        <v>0</v>
      </c>
      <c r="SPD16" s="29">
        <f t="shared" ref="SPD16" si="3109">SPD17</f>
        <v>168</v>
      </c>
      <c r="SPE16" s="11" t="s">
        <v>257</v>
      </c>
      <c r="SPF16" s="12">
        <f>'Orçamento Sintético'!SOW19</f>
        <v>0</v>
      </c>
      <c r="SPG16" s="13">
        <f>'Orçamento Sintético'!SOX19</f>
        <v>0</v>
      </c>
      <c r="SPH16" s="29">
        <f t="shared" ref="SPH16" si="3110">SPH17</f>
        <v>168</v>
      </c>
      <c r="SPI16" s="11" t="s">
        <v>257</v>
      </c>
      <c r="SPJ16" s="12">
        <f>'Orçamento Sintético'!SPA19</f>
        <v>0</v>
      </c>
      <c r="SPK16" s="13">
        <f>'Orçamento Sintético'!SPB19</f>
        <v>0</v>
      </c>
      <c r="SPL16" s="29">
        <f t="shared" ref="SPL16" si="3111">SPL17</f>
        <v>168</v>
      </c>
      <c r="SPM16" s="11" t="s">
        <v>257</v>
      </c>
      <c r="SPN16" s="12">
        <f>'Orçamento Sintético'!SPE19</f>
        <v>0</v>
      </c>
      <c r="SPO16" s="13">
        <f>'Orçamento Sintético'!SPF19</f>
        <v>0</v>
      </c>
      <c r="SPP16" s="29">
        <f t="shared" ref="SPP16" si="3112">SPP17</f>
        <v>168</v>
      </c>
      <c r="SPQ16" s="11" t="s">
        <v>257</v>
      </c>
      <c r="SPR16" s="12">
        <f>'Orçamento Sintético'!SPI19</f>
        <v>0</v>
      </c>
      <c r="SPS16" s="13">
        <f>'Orçamento Sintético'!SPJ19</f>
        <v>0</v>
      </c>
      <c r="SPT16" s="29">
        <f t="shared" ref="SPT16" si="3113">SPT17</f>
        <v>168</v>
      </c>
      <c r="SPU16" s="11" t="s">
        <v>257</v>
      </c>
      <c r="SPV16" s="12">
        <f>'Orçamento Sintético'!SPM19</f>
        <v>0</v>
      </c>
      <c r="SPW16" s="13">
        <f>'Orçamento Sintético'!SPN19</f>
        <v>0</v>
      </c>
      <c r="SPX16" s="29">
        <f t="shared" ref="SPX16" si="3114">SPX17</f>
        <v>168</v>
      </c>
      <c r="SPY16" s="11" t="s">
        <v>257</v>
      </c>
      <c r="SPZ16" s="12">
        <f>'Orçamento Sintético'!SPQ19</f>
        <v>0</v>
      </c>
      <c r="SQA16" s="13">
        <f>'Orçamento Sintético'!SPR19</f>
        <v>0</v>
      </c>
      <c r="SQB16" s="29">
        <f t="shared" ref="SQB16" si="3115">SQB17</f>
        <v>168</v>
      </c>
      <c r="SQC16" s="11" t="s">
        <v>257</v>
      </c>
      <c r="SQD16" s="12">
        <f>'Orçamento Sintético'!SPU19</f>
        <v>0</v>
      </c>
      <c r="SQE16" s="13">
        <f>'Orçamento Sintético'!SPV19</f>
        <v>0</v>
      </c>
      <c r="SQF16" s="29">
        <f t="shared" ref="SQF16" si="3116">SQF17</f>
        <v>168</v>
      </c>
      <c r="SQG16" s="11" t="s">
        <v>257</v>
      </c>
      <c r="SQH16" s="12">
        <f>'Orçamento Sintético'!SPY19</f>
        <v>0</v>
      </c>
      <c r="SQI16" s="13">
        <f>'Orçamento Sintético'!SPZ19</f>
        <v>0</v>
      </c>
      <c r="SQJ16" s="29">
        <f t="shared" ref="SQJ16" si="3117">SQJ17</f>
        <v>168</v>
      </c>
      <c r="SQK16" s="11" t="s">
        <v>257</v>
      </c>
      <c r="SQL16" s="12">
        <f>'Orçamento Sintético'!SQC19</f>
        <v>0</v>
      </c>
      <c r="SQM16" s="13">
        <f>'Orçamento Sintético'!SQD19</f>
        <v>0</v>
      </c>
      <c r="SQN16" s="29">
        <f t="shared" ref="SQN16" si="3118">SQN17</f>
        <v>168</v>
      </c>
      <c r="SQO16" s="11" t="s">
        <v>257</v>
      </c>
      <c r="SQP16" s="12">
        <f>'Orçamento Sintético'!SQG19</f>
        <v>0</v>
      </c>
      <c r="SQQ16" s="13">
        <f>'Orçamento Sintético'!SQH19</f>
        <v>0</v>
      </c>
      <c r="SQR16" s="29">
        <f t="shared" ref="SQR16" si="3119">SQR17</f>
        <v>168</v>
      </c>
      <c r="SQS16" s="11" t="s">
        <v>257</v>
      </c>
      <c r="SQT16" s="12">
        <f>'Orçamento Sintético'!SQK19</f>
        <v>0</v>
      </c>
      <c r="SQU16" s="13">
        <f>'Orçamento Sintético'!SQL19</f>
        <v>0</v>
      </c>
      <c r="SQV16" s="29">
        <f t="shared" ref="SQV16" si="3120">SQV17</f>
        <v>168</v>
      </c>
      <c r="SQW16" s="11" t="s">
        <v>257</v>
      </c>
      <c r="SQX16" s="12">
        <f>'Orçamento Sintético'!SQO19</f>
        <v>0</v>
      </c>
      <c r="SQY16" s="13">
        <f>'Orçamento Sintético'!SQP19</f>
        <v>0</v>
      </c>
      <c r="SQZ16" s="29">
        <f t="shared" ref="SQZ16" si="3121">SQZ17</f>
        <v>168</v>
      </c>
      <c r="SRA16" s="11" t="s">
        <v>257</v>
      </c>
      <c r="SRB16" s="12">
        <f>'Orçamento Sintético'!SQS19</f>
        <v>0</v>
      </c>
      <c r="SRC16" s="13">
        <f>'Orçamento Sintético'!SQT19</f>
        <v>0</v>
      </c>
      <c r="SRD16" s="29">
        <f t="shared" ref="SRD16" si="3122">SRD17</f>
        <v>168</v>
      </c>
      <c r="SRE16" s="11" t="s">
        <v>257</v>
      </c>
      <c r="SRF16" s="12">
        <f>'Orçamento Sintético'!SQW19</f>
        <v>0</v>
      </c>
      <c r="SRG16" s="13">
        <f>'Orçamento Sintético'!SQX19</f>
        <v>0</v>
      </c>
      <c r="SRH16" s="29">
        <f t="shared" ref="SRH16" si="3123">SRH17</f>
        <v>168</v>
      </c>
      <c r="SRI16" s="11" t="s">
        <v>257</v>
      </c>
      <c r="SRJ16" s="12">
        <f>'Orçamento Sintético'!SRA19</f>
        <v>0</v>
      </c>
      <c r="SRK16" s="13">
        <f>'Orçamento Sintético'!SRB19</f>
        <v>0</v>
      </c>
      <c r="SRL16" s="29">
        <f t="shared" ref="SRL16" si="3124">SRL17</f>
        <v>168</v>
      </c>
      <c r="SRM16" s="11" t="s">
        <v>257</v>
      </c>
      <c r="SRN16" s="12">
        <f>'Orçamento Sintético'!SRE19</f>
        <v>0</v>
      </c>
      <c r="SRO16" s="13">
        <f>'Orçamento Sintético'!SRF19</f>
        <v>0</v>
      </c>
      <c r="SRP16" s="29">
        <f t="shared" ref="SRP16" si="3125">SRP17</f>
        <v>168</v>
      </c>
      <c r="SRQ16" s="11" t="s">
        <v>257</v>
      </c>
      <c r="SRR16" s="12">
        <f>'Orçamento Sintético'!SRI19</f>
        <v>0</v>
      </c>
      <c r="SRS16" s="13">
        <f>'Orçamento Sintético'!SRJ19</f>
        <v>0</v>
      </c>
      <c r="SRT16" s="29">
        <f t="shared" ref="SRT16" si="3126">SRT17</f>
        <v>168</v>
      </c>
      <c r="SRU16" s="11" t="s">
        <v>257</v>
      </c>
      <c r="SRV16" s="12">
        <f>'Orçamento Sintético'!SRM19</f>
        <v>0</v>
      </c>
      <c r="SRW16" s="13">
        <f>'Orçamento Sintético'!SRN19</f>
        <v>0</v>
      </c>
      <c r="SRX16" s="29">
        <f t="shared" ref="SRX16" si="3127">SRX17</f>
        <v>168</v>
      </c>
      <c r="SRY16" s="11" t="s">
        <v>257</v>
      </c>
      <c r="SRZ16" s="12">
        <f>'Orçamento Sintético'!SRQ19</f>
        <v>0</v>
      </c>
      <c r="SSA16" s="13">
        <f>'Orçamento Sintético'!SRR19</f>
        <v>0</v>
      </c>
      <c r="SSB16" s="29">
        <f t="shared" ref="SSB16" si="3128">SSB17</f>
        <v>168</v>
      </c>
      <c r="SSC16" s="11" t="s">
        <v>257</v>
      </c>
      <c r="SSD16" s="12">
        <f>'Orçamento Sintético'!SRU19</f>
        <v>0</v>
      </c>
      <c r="SSE16" s="13">
        <f>'Orçamento Sintético'!SRV19</f>
        <v>0</v>
      </c>
      <c r="SSF16" s="29">
        <f t="shared" ref="SSF16" si="3129">SSF17</f>
        <v>168</v>
      </c>
      <c r="SSG16" s="11" t="s">
        <v>257</v>
      </c>
      <c r="SSH16" s="12">
        <f>'Orçamento Sintético'!SRY19</f>
        <v>0</v>
      </c>
      <c r="SSI16" s="13">
        <f>'Orçamento Sintético'!SRZ19</f>
        <v>0</v>
      </c>
      <c r="SSJ16" s="29">
        <f t="shared" ref="SSJ16" si="3130">SSJ17</f>
        <v>168</v>
      </c>
      <c r="SSK16" s="11" t="s">
        <v>257</v>
      </c>
      <c r="SSL16" s="12">
        <f>'Orçamento Sintético'!SSC19</f>
        <v>0</v>
      </c>
      <c r="SSM16" s="13">
        <f>'Orçamento Sintético'!SSD19</f>
        <v>0</v>
      </c>
      <c r="SSN16" s="29">
        <f t="shared" ref="SSN16" si="3131">SSN17</f>
        <v>168</v>
      </c>
      <c r="SSO16" s="11" t="s">
        <v>257</v>
      </c>
      <c r="SSP16" s="12">
        <f>'Orçamento Sintético'!SSG19</f>
        <v>0</v>
      </c>
      <c r="SSQ16" s="13">
        <f>'Orçamento Sintético'!SSH19</f>
        <v>0</v>
      </c>
      <c r="SSR16" s="29">
        <f t="shared" ref="SSR16" si="3132">SSR17</f>
        <v>168</v>
      </c>
      <c r="SSS16" s="11" t="s">
        <v>257</v>
      </c>
      <c r="SST16" s="12">
        <f>'Orçamento Sintético'!SSK19</f>
        <v>0</v>
      </c>
      <c r="SSU16" s="13">
        <f>'Orçamento Sintético'!SSL19</f>
        <v>0</v>
      </c>
      <c r="SSV16" s="29">
        <f t="shared" ref="SSV16" si="3133">SSV17</f>
        <v>168</v>
      </c>
      <c r="SSW16" s="11" t="s">
        <v>257</v>
      </c>
      <c r="SSX16" s="12">
        <f>'Orçamento Sintético'!SSO19</f>
        <v>0</v>
      </c>
      <c r="SSY16" s="13">
        <f>'Orçamento Sintético'!SSP19</f>
        <v>0</v>
      </c>
      <c r="SSZ16" s="29">
        <f t="shared" ref="SSZ16" si="3134">SSZ17</f>
        <v>168</v>
      </c>
      <c r="STA16" s="11" t="s">
        <v>257</v>
      </c>
      <c r="STB16" s="12">
        <f>'Orçamento Sintético'!SSS19</f>
        <v>0</v>
      </c>
      <c r="STC16" s="13">
        <f>'Orçamento Sintético'!SST19</f>
        <v>0</v>
      </c>
      <c r="STD16" s="29">
        <f t="shared" ref="STD16" si="3135">STD17</f>
        <v>168</v>
      </c>
      <c r="STE16" s="11" t="s">
        <v>257</v>
      </c>
      <c r="STF16" s="12">
        <f>'Orçamento Sintético'!SSW19</f>
        <v>0</v>
      </c>
      <c r="STG16" s="13">
        <f>'Orçamento Sintético'!SSX19</f>
        <v>0</v>
      </c>
      <c r="STH16" s="29">
        <f t="shared" ref="STH16" si="3136">STH17</f>
        <v>168</v>
      </c>
      <c r="STI16" s="11" t="s">
        <v>257</v>
      </c>
      <c r="STJ16" s="12">
        <f>'Orçamento Sintético'!STA19</f>
        <v>0</v>
      </c>
      <c r="STK16" s="13">
        <f>'Orçamento Sintético'!STB19</f>
        <v>0</v>
      </c>
      <c r="STL16" s="29">
        <f t="shared" ref="STL16" si="3137">STL17</f>
        <v>168</v>
      </c>
      <c r="STM16" s="11" t="s">
        <v>257</v>
      </c>
      <c r="STN16" s="12">
        <f>'Orçamento Sintético'!STE19</f>
        <v>0</v>
      </c>
      <c r="STO16" s="13">
        <f>'Orçamento Sintético'!STF19</f>
        <v>0</v>
      </c>
      <c r="STP16" s="29">
        <f t="shared" ref="STP16" si="3138">STP17</f>
        <v>168</v>
      </c>
      <c r="STQ16" s="11" t="s">
        <v>257</v>
      </c>
      <c r="STR16" s="12">
        <f>'Orçamento Sintético'!STI19</f>
        <v>0</v>
      </c>
      <c r="STS16" s="13">
        <f>'Orçamento Sintético'!STJ19</f>
        <v>0</v>
      </c>
      <c r="STT16" s="29">
        <f t="shared" ref="STT16" si="3139">STT17</f>
        <v>168</v>
      </c>
      <c r="STU16" s="11" t="s">
        <v>257</v>
      </c>
      <c r="STV16" s="12">
        <f>'Orçamento Sintético'!STM19</f>
        <v>0</v>
      </c>
      <c r="STW16" s="13">
        <f>'Orçamento Sintético'!STN19</f>
        <v>0</v>
      </c>
      <c r="STX16" s="29">
        <f t="shared" ref="STX16" si="3140">STX17</f>
        <v>168</v>
      </c>
      <c r="STY16" s="11" t="s">
        <v>257</v>
      </c>
      <c r="STZ16" s="12">
        <f>'Orçamento Sintético'!STQ19</f>
        <v>0</v>
      </c>
      <c r="SUA16" s="13">
        <f>'Orçamento Sintético'!STR19</f>
        <v>0</v>
      </c>
      <c r="SUB16" s="29">
        <f t="shared" ref="SUB16" si="3141">SUB17</f>
        <v>168</v>
      </c>
      <c r="SUC16" s="11" t="s">
        <v>257</v>
      </c>
      <c r="SUD16" s="12">
        <f>'Orçamento Sintético'!STU19</f>
        <v>0</v>
      </c>
      <c r="SUE16" s="13">
        <f>'Orçamento Sintético'!STV19</f>
        <v>0</v>
      </c>
      <c r="SUF16" s="29">
        <f t="shared" ref="SUF16" si="3142">SUF17</f>
        <v>168</v>
      </c>
      <c r="SUG16" s="11" t="s">
        <v>257</v>
      </c>
      <c r="SUH16" s="12">
        <f>'Orçamento Sintético'!STY19</f>
        <v>0</v>
      </c>
      <c r="SUI16" s="13">
        <f>'Orçamento Sintético'!STZ19</f>
        <v>0</v>
      </c>
      <c r="SUJ16" s="29">
        <f t="shared" ref="SUJ16" si="3143">SUJ17</f>
        <v>168</v>
      </c>
      <c r="SUK16" s="11" t="s">
        <v>257</v>
      </c>
      <c r="SUL16" s="12">
        <f>'Orçamento Sintético'!SUC19</f>
        <v>0</v>
      </c>
      <c r="SUM16" s="13">
        <f>'Orçamento Sintético'!SUD19</f>
        <v>0</v>
      </c>
      <c r="SUN16" s="29">
        <f t="shared" ref="SUN16" si="3144">SUN17</f>
        <v>168</v>
      </c>
      <c r="SUO16" s="11" t="s">
        <v>257</v>
      </c>
      <c r="SUP16" s="12">
        <f>'Orçamento Sintético'!SUG19</f>
        <v>0</v>
      </c>
      <c r="SUQ16" s="13">
        <f>'Orçamento Sintético'!SUH19</f>
        <v>0</v>
      </c>
      <c r="SUR16" s="29">
        <f t="shared" ref="SUR16" si="3145">SUR17</f>
        <v>168</v>
      </c>
      <c r="SUS16" s="11" t="s">
        <v>257</v>
      </c>
      <c r="SUT16" s="12">
        <f>'Orçamento Sintético'!SUK19</f>
        <v>0</v>
      </c>
      <c r="SUU16" s="13">
        <f>'Orçamento Sintético'!SUL19</f>
        <v>0</v>
      </c>
      <c r="SUV16" s="29">
        <f t="shared" ref="SUV16" si="3146">SUV17</f>
        <v>168</v>
      </c>
      <c r="SUW16" s="11" t="s">
        <v>257</v>
      </c>
      <c r="SUX16" s="12">
        <f>'Orçamento Sintético'!SUO19</f>
        <v>0</v>
      </c>
      <c r="SUY16" s="13">
        <f>'Orçamento Sintético'!SUP19</f>
        <v>0</v>
      </c>
      <c r="SUZ16" s="29">
        <f t="shared" ref="SUZ16" si="3147">SUZ17</f>
        <v>168</v>
      </c>
      <c r="SVA16" s="11" t="s">
        <v>257</v>
      </c>
      <c r="SVB16" s="12">
        <f>'Orçamento Sintético'!SUS19</f>
        <v>0</v>
      </c>
      <c r="SVC16" s="13">
        <f>'Orçamento Sintético'!SUT19</f>
        <v>0</v>
      </c>
      <c r="SVD16" s="29">
        <f t="shared" ref="SVD16" si="3148">SVD17</f>
        <v>168</v>
      </c>
      <c r="SVE16" s="11" t="s">
        <v>257</v>
      </c>
      <c r="SVF16" s="12">
        <f>'Orçamento Sintético'!SUW19</f>
        <v>0</v>
      </c>
      <c r="SVG16" s="13">
        <f>'Orçamento Sintético'!SUX19</f>
        <v>0</v>
      </c>
      <c r="SVH16" s="29">
        <f t="shared" ref="SVH16" si="3149">SVH17</f>
        <v>168</v>
      </c>
      <c r="SVI16" s="11" t="s">
        <v>257</v>
      </c>
      <c r="SVJ16" s="12">
        <f>'Orçamento Sintético'!SVA19</f>
        <v>0</v>
      </c>
      <c r="SVK16" s="13">
        <f>'Orçamento Sintético'!SVB19</f>
        <v>0</v>
      </c>
      <c r="SVL16" s="29">
        <f t="shared" ref="SVL16" si="3150">SVL17</f>
        <v>168</v>
      </c>
      <c r="SVM16" s="11" t="s">
        <v>257</v>
      </c>
      <c r="SVN16" s="12">
        <f>'Orçamento Sintético'!SVE19</f>
        <v>0</v>
      </c>
      <c r="SVO16" s="13">
        <f>'Orçamento Sintético'!SVF19</f>
        <v>0</v>
      </c>
      <c r="SVP16" s="29">
        <f t="shared" ref="SVP16" si="3151">SVP17</f>
        <v>168</v>
      </c>
      <c r="SVQ16" s="11" t="s">
        <v>257</v>
      </c>
      <c r="SVR16" s="12">
        <f>'Orçamento Sintético'!SVI19</f>
        <v>0</v>
      </c>
      <c r="SVS16" s="13">
        <f>'Orçamento Sintético'!SVJ19</f>
        <v>0</v>
      </c>
      <c r="SVT16" s="29">
        <f t="shared" ref="SVT16" si="3152">SVT17</f>
        <v>168</v>
      </c>
      <c r="SVU16" s="11" t="s">
        <v>257</v>
      </c>
      <c r="SVV16" s="12">
        <f>'Orçamento Sintético'!SVM19</f>
        <v>0</v>
      </c>
      <c r="SVW16" s="13">
        <f>'Orçamento Sintético'!SVN19</f>
        <v>0</v>
      </c>
      <c r="SVX16" s="29">
        <f t="shared" ref="SVX16" si="3153">SVX17</f>
        <v>168</v>
      </c>
      <c r="SVY16" s="11" t="s">
        <v>257</v>
      </c>
      <c r="SVZ16" s="12">
        <f>'Orçamento Sintético'!SVQ19</f>
        <v>0</v>
      </c>
      <c r="SWA16" s="13">
        <f>'Orçamento Sintético'!SVR19</f>
        <v>0</v>
      </c>
      <c r="SWB16" s="29">
        <f t="shared" ref="SWB16" si="3154">SWB17</f>
        <v>168</v>
      </c>
      <c r="SWC16" s="11" t="s">
        <v>257</v>
      </c>
      <c r="SWD16" s="12">
        <f>'Orçamento Sintético'!SVU19</f>
        <v>0</v>
      </c>
      <c r="SWE16" s="13">
        <f>'Orçamento Sintético'!SVV19</f>
        <v>0</v>
      </c>
      <c r="SWF16" s="29">
        <f t="shared" ref="SWF16" si="3155">SWF17</f>
        <v>168</v>
      </c>
      <c r="SWG16" s="11" t="s">
        <v>257</v>
      </c>
      <c r="SWH16" s="12">
        <f>'Orçamento Sintético'!SVY19</f>
        <v>0</v>
      </c>
      <c r="SWI16" s="13">
        <f>'Orçamento Sintético'!SVZ19</f>
        <v>0</v>
      </c>
      <c r="SWJ16" s="29">
        <f t="shared" ref="SWJ16" si="3156">SWJ17</f>
        <v>168</v>
      </c>
      <c r="SWK16" s="11" t="s">
        <v>257</v>
      </c>
      <c r="SWL16" s="12">
        <f>'Orçamento Sintético'!SWC19</f>
        <v>0</v>
      </c>
      <c r="SWM16" s="13">
        <f>'Orçamento Sintético'!SWD19</f>
        <v>0</v>
      </c>
      <c r="SWN16" s="29">
        <f t="shared" ref="SWN16" si="3157">SWN17</f>
        <v>168</v>
      </c>
      <c r="SWO16" s="11" t="s">
        <v>257</v>
      </c>
      <c r="SWP16" s="12">
        <f>'Orçamento Sintético'!SWG19</f>
        <v>0</v>
      </c>
      <c r="SWQ16" s="13">
        <f>'Orçamento Sintético'!SWH19</f>
        <v>0</v>
      </c>
      <c r="SWR16" s="29">
        <f t="shared" ref="SWR16" si="3158">SWR17</f>
        <v>168</v>
      </c>
      <c r="SWS16" s="11" t="s">
        <v>257</v>
      </c>
      <c r="SWT16" s="12">
        <f>'Orçamento Sintético'!SWK19</f>
        <v>0</v>
      </c>
      <c r="SWU16" s="13">
        <f>'Orçamento Sintético'!SWL19</f>
        <v>0</v>
      </c>
      <c r="SWV16" s="29">
        <f t="shared" ref="SWV16" si="3159">SWV17</f>
        <v>168</v>
      </c>
      <c r="SWW16" s="11" t="s">
        <v>257</v>
      </c>
      <c r="SWX16" s="12">
        <f>'Orçamento Sintético'!SWO19</f>
        <v>0</v>
      </c>
      <c r="SWY16" s="13">
        <f>'Orçamento Sintético'!SWP19</f>
        <v>0</v>
      </c>
      <c r="SWZ16" s="29">
        <f t="shared" ref="SWZ16" si="3160">SWZ17</f>
        <v>168</v>
      </c>
      <c r="SXA16" s="11" t="s">
        <v>257</v>
      </c>
      <c r="SXB16" s="12">
        <f>'Orçamento Sintético'!SWS19</f>
        <v>0</v>
      </c>
      <c r="SXC16" s="13">
        <f>'Orçamento Sintético'!SWT19</f>
        <v>0</v>
      </c>
      <c r="SXD16" s="29">
        <f t="shared" ref="SXD16" si="3161">SXD17</f>
        <v>168</v>
      </c>
      <c r="SXE16" s="11" t="s">
        <v>257</v>
      </c>
      <c r="SXF16" s="12">
        <f>'Orçamento Sintético'!SWW19</f>
        <v>0</v>
      </c>
      <c r="SXG16" s="13">
        <f>'Orçamento Sintético'!SWX19</f>
        <v>0</v>
      </c>
      <c r="SXH16" s="29">
        <f t="shared" ref="SXH16" si="3162">SXH17</f>
        <v>168</v>
      </c>
      <c r="SXI16" s="11" t="s">
        <v>257</v>
      </c>
      <c r="SXJ16" s="12">
        <f>'Orçamento Sintético'!SXA19</f>
        <v>0</v>
      </c>
      <c r="SXK16" s="13">
        <f>'Orçamento Sintético'!SXB19</f>
        <v>0</v>
      </c>
      <c r="SXL16" s="29">
        <f t="shared" ref="SXL16" si="3163">SXL17</f>
        <v>168</v>
      </c>
      <c r="SXM16" s="11" t="s">
        <v>257</v>
      </c>
      <c r="SXN16" s="12">
        <f>'Orçamento Sintético'!SXE19</f>
        <v>0</v>
      </c>
      <c r="SXO16" s="13">
        <f>'Orçamento Sintético'!SXF19</f>
        <v>0</v>
      </c>
      <c r="SXP16" s="29">
        <f t="shared" ref="SXP16" si="3164">SXP17</f>
        <v>168</v>
      </c>
      <c r="SXQ16" s="11" t="s">
        <v>257</v>
      </c>
      <c r="SXR16" s="12">
        <f>'Orçamento Sintético'!SXI19</f>
        <v>0</v>
      </c>
      <c r="SXS16" s="13">
        <f>'Orçamento Sintético'!SXJ19</f>
        <v>0</v>
      </c>
      <c r="SXT16" s="29">
        <f t="shared" ref="SXT16" si="3165">SXT17</f>
        <v>168</v>
      </c>
      <c r="SXU16" s="11" t="s">
        <v>257</v>
      </c>
      <c r="SXV16" s="12">
        <f>'Orçamento Sintético'!SXM19</f>
        <v>0</v>
      </c>
      <c r="SXW16" s="13">
        <f>'Orçamento Sintético'!SXN19</f>
        <v>0</v>
      </c>
      <c r="SXX16" s="29">
        <f t="shared" ref="SXX16" si="3166">SXX17</f>
        <v>168</v>
      </c>
      <c r="SXY16" s="11" t="s">
        <v>257</v>
      </c>
      <c r="SXZ16" s="12">
        <f>'Orçamento Sintético'!SXQ19</f>
        <v>0</v>
      </c>
      <c r="SYA16" s="13">
        <f>'Orçamento Sintético'!SXR19</f>
        <v>0</v>
      </c>
      <c r="SYB16" s="29">
        <f t="shared" ref="SYB16" si="3167">SYB17</f>
        <v>168</v>
      </c>
      <c r="SYC16" s="11" t="s">
        <v>257</v>
      </c>
      <c r="SYD16" s="12">
        <f>'Orçamento Sintético'!SXU19</f>
        <v>0</v>
      </c>
      <c r="SYE16" s="13">
        <f>'Orçamento Sintético'!SXV19</f>
        <v>0</v>
      </c>
      <c r="SYF16" s="29">
        <f t="shared" ref="SYF16" si="3168">SYF17</f>
        <v>168</v>
      </c>
      <c r="SYG16" s="11" t="s">
        <v>257</v>
      </c>
      <c r="SYH16" s="12">
        <f>'Orçamento Sintético'!SXY19</f>
        <v>0</v>
      </c>
      <c r="SYI16" s="13">
        <f>'Orçamento Sintético'!SXZ19</f>
        <v>0</v>
      </c>
      <c r="SYJ16" s="29">
        <f t="shared" ref="SYJ16" si="3169">SYJ17</f>
        <v>168</v>
      </c>
      <c r="SYK16" s="11" t="s">
        <v>257</v>
      </c>
      <c r="SYL16" s="12">
        <f>'Orçamento Sintético'!SYC19</f>
        <v>0</v>
      </c>
      <c r="SYM16" s="13">
        <f>'Orçamento Sintético'!SYD19</f>
        <v>0</v>
      </c>
      <c r="SYN16" s="29">
        <f t="shared" ref="SYN16" si="3170">SYN17</f>
        <v>168</v>
      </c>
      <c r="SYO16" s="11" t="s">
        <v>257</v>
      </c>
      <c r="SYP16" s="12">
        <f>'Orçamento Sintético'!SYG19</f>
        <v>0</v>
      </c>
      <c r="SYQ16" s="13">
        <f>'Orçamento Sintético'!SYH19</f>
        <v>0</v>
      </c>
      <c r="SYR16" s="29">
        <f t="shared" ref="SYR16" si="3171">SYR17</f>
        <v>168</v>
      </c>
      <c r="SYS16" s="11" t="s">
        <v>257</v>
      </c>
      <c r="SYT16" s="12">
        <f>'Orçamento Sintético'!SYK19</f>
        <v>0</v>
      </c>
      <c r="SYU16" s="13">
        <f>'Orçamento Sintético'!SYL19</f>
        <v>0</v>
      </c>
      <c r="SYV16" s="29">
        <f t="shared" ref="SYV16" si="3172">SYV17</f>
        <v>168</v>
      </c>
      <c r="SYW16" s="11" t="s">
        <v>257</v>
      </c>
      <c r="SYX16" s="12">
        <f>'Orçamento Sintético'!SYO19</f>
        <v>0</v>
      </c>
      <c r="SYY16" s="13">
        <f>'Orçamento Sintético'!SYP19</f>
        <v>0</v>
      </c>
      <c r="SYZ16" s="29">
        <f t="shared" ref="SYZ16" si="3173">SYZ17</f>
        <v>168</v>
      </c>
      <c r="SZA16" s="11" t="s">
        <v>257</v>
      </c>
      <c r="SZB16" s="12">
        <f>'Orçamento Sintético'!SYS19</f>
        <v>0</v>
      </c>
      <c r="SZC16" s="13">
        <f>'Orçamento Sintético'!SYT19</f>
        <v>0</v>
      </c>
      <c r="SZD16" s="29">
        <f t="shared" ref="SZD16" si="3174">SZD17</f>
        <v>168</v>
      </c>
      <c r="SZE16" s="11" t="s">
        <v>257</v>
      </c>
      <c r="SZF16" s="12">
        <f>'Orçamento Sintético'!SYW19</f>
        <v>0</v>
      </c>
      <c r="SZG16" s="13">
        <f>'Orçamento Sintético'!SYX19</f>
        <v>0</v>
      </c>
      <c r="SZH16" s="29">
        <f t="shared" ref="SZH16" si="3175">SZH17</f>
        <v>168</v>
      </c>
      <c r="SZI16" s="11" t="s">
        <v>257</v>
      </c>
      <c r="SZJ16" s="12">
        <f>'Orçamento Sintético'!SZA19</f>
        <v>0</v>
      </c>
      <c r="SZK16" s="13">
        <f>'Orçamento Sintético'!SZB19</f>
        <v>0</v>
      </c>
      <c r="SZL16" s="29">
        <f t="shared" ref="SZL16" si="3176">SZL17</f>
        <v>168</v>
      </c>
      <c r="SZM16" s="11" t="s">
        <v>257</v>
      </c>
      <c r="SZN16" s="12">
        <f>'Orçamento Sintético'!SZE19</f>
        <v>0</v>
      </c>
      <c r="SZO16" s="13">
        <f>'Orçamento Sintético'!SZF19</f>
        <v>0</v>
      </c>
      <c r="SZP16" s="29">
        <f t="shared" ref="SZP16" si="3177">SZP17</f>
        <v>168</v>
      </c>
      <c r="SZQ16" s="11" t="s">
        <v>257</v>
      </c>
      <c r="SZR16" s="12">
        <f>'Orçamento Sintético'!SZI19</f>
        <v>0</v>
      </c>
      <c r="SZS16" s="13">
        <f>'Orçamento Sintético'!SZJ19</f>
        <v>0</v>
      </c>
      <c r="SZT16" s="29">
        <f t="shared" ref="SZT16" si="3178">SZT17</f>
        <v>168</v>
      </c>
      <c r="SZU16" s="11" t="s">
        <v>257</v>
      </c>
      <c r="SZV16" s="12">
        <f>'Orçamento Sintético'!SZM19</f>
        <v>0</v>
      </c>
      <c r="SZW16" s="13">
        <f>'Orçamento Sintético'!SZN19</f>
        <v>0</v>
      </c>
      <c r="SZX16" s="29">
        <f t="shared" ref="SZX16" si="3179">SZX17</f>
        <v>168</v>
      </c>
      <c r="SZY16" s="11" t="s">
        <v>257</v>
      </c>
      <c r="SZZ16" s="12">
        <f>'Orçamento Sintético'!SZQ19</f>
        <v>0</v>
      </c>
      <c r="TAA16" s="13">
        <f>'Orçamento Sintético'!SZR19</f>
        <v>0</v>
      </c>
      <c r="TAB16" s="29">
        <f t="shared" ref="TAB16" si="3180">TAB17</f>
        <v>168</v>
      </c>
      <c r="TAC16" s="11" t="s">
        <v>257</v>
      </c>
      <c r="TAD16" s="12">
        <f>'Orçamento Sintético'!SZU19</f>
        <v>0</v>
      </c>
      <c r="TAE16" s="13">
        <f>'Orçamento Sintético'!SZV19</f>
        <v>0</v>
      </c>
      <c r="TAF16" s="29">
        <f t="shared" ref="TAF16" si="3181">TAF17</f>
        <v>168</v>
      </c>
      <c r="TAG16" s="11" t="s">
        <v>257</v>
      </c>
      <c r="TAH16" s="12">
        <f>'Orçamento Sintético'!SZY19</f>
        <v>0</v>
      </c>
      <c r="TAI16" s="13">
        <f>'Orçamento Sintético'!SZZ19</f>
        <v>0</v>
      </c>
      <c r="TAJ16" s="29">
        <f t="shared" ref="TAJ16" si="3182">TAJ17</f>
        <v>168</v>
      </c>
      <c r="TAK16" s="11" t="s">
        <v>257</v>
      </c>
      <c r="TAL16" s="12">
        <f>'Orçamento Sintético'!TAC19</f>
        <v>0</v>
      </c>
      <c r="TAM16" s="13">
        <f>'Orçamento Sintético'!TAD19</f>
        <v>0</v>
      </c>
      <c r="TAN16" s="29">
        <f t="shared" ref="TAN16" si="3183">TAN17</f>
        <v>168</v>
      </c>
      <c r="TAO16" s="11" t="s">
        <v>257</v>
      </c>
      <c r="TAP16" s="12">
        <f>'Orçamento Sintético'!TAG19</f>
        <v>0</v>
      </c>
      <c r="TAQ16" s="13">
        <f>'Orçamento Sintético'!TAH19</f>
        <v>0</v>
      </c>
      <c r="TAR16" s="29">
        <f t="shared" ref="TAR16" si="3184">TAR17</f>
        <v>168</v>
      </c>
      <c r="TAS16" s="11" t="s">
        <v>257</v>
      </c>
      <c r="TAT16" s="12">
        <f>'Orçamento Sintético'!TAK19</f>
        <v>0</v>
      </c>
      <c r="TAU16" s="13">
        <f>'Orçamento Sintético'!TAL19</f>
        <v>0</v>
      </c>
      <c r="TAV16" s="29">
        <f t="shared" ref="TAV16" si="3185">TAV17</f>
        <v>168</v>
      </c>
      <c r="TAW16" s="11" t="s">
        <v>257</v>
      </c>
      <c r="TAX16" s="12">
        <f>'Orçamento Sintético'!TAO19</f>
        <v>0</v>
      </c>
      <c r="TAY16" s="13">
        <f>'Orçamento Sintético'!TAP19</f>
        <v>0</v>
      </c>
      <c r="TAZ16" s="29">
        <f t="shared" ref="TAZ16" si="3186">TAZ17</f>
        <v>168</v>
      </c>
      <c r="TBA16" s="11" t="s">
        <v>257</v>
      </c>
      <c r="TBB16" s="12">
        <f>'Orçamento Sintético'!TAS19</f>
        <v>0</v>
      </c>
      <c r="TBC16" s="13">
        <f>'Orçamento Sintético'!TAT19</f>
        <v>0</v>
      </c>
      <c r="TBD16" s="29">
        <f t="shared" ref="TBD16" si="3187">TBD17</f>
        <v>168</v>
      </c>
      <c r="TBE16" s="11" t="s">
        <v>257</v>
      </c>
      <c r="TBF16" s="12">
        <f>'Orçamento Sintético'!TAW19</f>
        <v>0</v>
      </c>
      <c r="TBG16" s="13">
        <f>'Orçamento Sintético'!TAX19</f>
        <v>0</v>
      </c>
      <c r="TBH16" s="29">
        <f t="shared" ref="TBH16" si="3188">TBH17</f>
        <v>168</v>
      </c>
      <c r="TBI16" s="11" t="s">
        <v>257</v>
      </c>
      <c r="TBJ16" s="12">
        <f>'Orçamento Sintético'!TBA19</f>
        <v>0</v>
      </c>
      <c r="TBK16" s="13">
        <f>'Orçamento Sintético'!TBB19</f>
        <v>0</v>
      </c>
      <c r="TBL16" s="29">
        <f t="shared" ref="TBL16" si="3189">TBL17</f>
        <v>168</v>
      </c>
      <c r="TBM16" s="11" t="s">
        <v>257</v>
      </c>
      <c r="TBN16" s="12">
        <f>'Orçamento Sintético'!TBE19</f>
        <v>0</v>
      </c>
      <c r="TBO16" s="13">
        <f>'Orçamento Sintético'!TBF19</f>
        <v>0</v>
      </c>
      <c r="TBP16" s="29">
        <f t="shared" ref="TBP16" si="3190">TBP17</f>
        <v>168</v>
      </c>
      <c r="TBQ16" s="11" t="s">
        <v>257</v>
      </c>
      <c r="TBR16" s="12">
        <f>'Orçamento Sintético'!TBI19</f>
        <v>0</v>
      </c>
      <c r="TBS16" s="13">
        <f>'Orçamento Sintético'!TBJ19</f>
        <v>0</v>
      </c>
      <c r="TBT16" s="29">
        <f t="shared" ref="TBT16" si="3191">TBT17</f>
        <v>168</v>
      </c>
      <c r="TBU16" s="11" t="s">
        <v>257</v>
      </c>
      <c r="TBV16" s="12">
        <f>'Orçamento Sintético'!TBM19</f>
        <v>0</v>
      </c>
      <c r="TBW16" s="13">
        <f>'Orçamento Sintético'!TBN19</f>
        <v>0</v>
      </c>
      <c r="TBX16" s="29">
        <f t="shared" ref="TBX16" si="3192">TBX17</f>
        <v>168</v>
      </c>
      <c r="TBY16" s="11" t="s">
        <v>257</v>
      </c>
      <c r="TBZ16" s="12">
        <f>'Orçamento Sintético'!TBQ19</f>
        <v>0</v>
      </c>
      <c r="TCA16" s="13">
        <f>'Orçamento Sintético'!TBR19</f>
        <v>0</v>
      </c>
      <c r="TCB16" s="29">
        <f t="shared" ref="TCB16" si="3193">TCB17</f>
        <v>168</v>
      </c>
      <c r="TCC16" s="11" t="s">
        <v>257</v>
      </c>
      <c r="TCD16" s="12">
        <f>'Orçamento Sintético'!TBU19</f>
        <v>0</v>
      </c>
      <c r="TCE16" s="13">
        <f>'Orçamento Sintético'!TBV19</f>
        <v>0</v>
      </c>
      <c r="TCF16" s="29">
        <f t="shared" ref="TCF16" si="3194">TCF17</f>
        <v>168</v>
      </c>
      <c r="TCG16" s="11" t="s">
        <v>257</v>
      </c>
      <c r="TCH16" s="12">
        <f>'Orçamento Sintético'!TBY19</f>
        <v>0</v>
      </c>
      <c r="TCI16" s="13">
        <f>'Orçamento Sintético'!TBZ19</f>
        <v>0</v>
      </c>
      <c r="TCJ16" s="29">
        <f t="shared" ref="TCJ16" si="3195">TCJ17</f>
        <v>168</v>
      </c>
      <c r="TCK16" s="11" t="s">
        <v>257</v>
      </c>
      <c r="TCL16" s="12">
        <f>'Orçamento Sintético'!TCC19</f>
        <v>0</v>
      </c>
      <c r="TCM16" s="13">
        <f>'Orçamento Sintético'!TCD19</f>
        <v>0</v>
      </c>
      <c r="TCN16" s="29">
        <f t="shared" ref="TCN16" si="3196">TCN17</f>
        <v>168</v>
      </c>
      <c r="TCO16" s="11" t="s">
        <v>257</v>
      </c>
      <c r="TCP16" s="12">
        <f>'Orçamento Sintético'!TCG19</f>
        <v>0</v>
      </c>
      <c r="TCQ16" s="13">
        <f>'Orçamento Sintético'!TCH19</f>
        <v>0</v>
      </c>
      <c r="TCR16" s="29">
        <f t="shared" ref="TCR16" si="3197">TCR17</f>
        <v>168</v>
      </c>
      <c r="TCS16" s="11" t="s">
        <v>257</v>
      </c>
      <c r="TCT16" s="12">
        <f>'Orçamento Sintético'!TCK19</f>
        <v>0</v>
      </c>
      <c r="TCU16" s="13">
        <f>'Orçamento Sintético'!TCL19</f>
        <v>0</v>
      </c>
      <c r="TCV16" s="29">
        <f t="shared" ref="TCV16" si="3198">TCV17</f>
        <v>168</v>
      </c>
      <c r="TCW16" s="11" t="s">
        <v>257</v>
      </c>
      <c r="TCX16" s="12">
        <f>'Orçamento Sintético'!TCO19</f>
        <v>0</v>
      </c>
      <c r="TCY16" s="13">
        <f>'Orçamento Sintético'!TCP19</f>
        <v>0</v>
      </c>
      <c r="TCZ16" s="29">
        <f t="shared" ref="TCZ16" si="3199">TCZ17</f>
        <v>168</v>
      </c>
      <c r="TDA16" s="11" t="s">
        <v>257</v>
      </c>
      <c r="TDB16" s="12">
        <f>'Orçamento Sintético'!TCS19</f>
        <v>0</v>
      </c>
      <c r="TDC16" s="13">
        <f>'Orçamento Sintético'!TCT19</f>
        <v>0</v>
      </c>
      <c r="TDD16" s="29">
        <f t="shared" ref="TDD16" si="3200">TDD17</f>
        <v>168</v>
      </c>
      <c r="TDE16" s="11" t="s">
        <v>257</v>
      </c>
      <c r="TDF16" s="12">
        <f>'Orçamento Sintético'!TCW19</f>
        <v>0</v>
      </c>
      <c r="TDG16" s="13">
        <f>'Orçamento Sintético'!TCX19</f>
        <v>0</v>
      </c>
      <c r="TDH16" s="29">
        <f t="shared" ref="TDH16" si="3201">TDH17</f>
        <v>168</v>
      </c>
      <c r="TDI16" s="11" t="s">
        <v>257</v>
      </c>
      <c r="TDJ16" s="12">
        <f>'Orçamento Sintético'!TDA19</f>
        <v>0</v>
      </c>
      <c r="TDK16" s="13">
        <f>'Orçamento Sintético'!TDB19</f>
        <v>0</v>
      </c>
      <c r="TDL16" s="29">
        <f t="shared" ref="TDL16" si="3202">TDL17</f>
        <v>168</v>
      </c>
      <c r="TDM16" s="11" t="s">
        <v>257</v>
      </c>
      <c r="TDN16" s="12">
        <f>'Orçamento Sintético'!TDE19</f>
        <v>0</v>
      </c>
      <c r="TDO16" s="13">
        <f>'Orçamento Sintético'!TDF19</f>
        <v>0</v>
      </c>
      <c r="TDP16" s="29">
        <f t="shared" ref="TDP16" si="3203">TDP17</f>
        <v>168</v>
      </c>
      <c r="TDQ16" s="11" t="s">
        <v>257</v>
      </c>
      <c r="TDR16" s="12">
        <f>'Orçamento Sintético'!TDI19</f>
        <v>0</v>
      </c>
      <c r="TDS16" s="13">
        <f>'Orçamento Sintético'!TDJ19</f>
        <v>0</v>
      </c>
      <c r="TDT16" s="29">
        <f t="shared" ref="TDT16" si="3204">TDT17</f>
        <v>168</v>
      </c>
      <c r="TDU16" s="11" t="s">
        <v>257</v>
      </c>
      <c r="TDV16" s="12">
        <f>'Orçamento Sintético'!TDM19</f>
        <v>0</v>
      </c>
      <c r="TDW16" s="13">
        <f>'Orçamento Sintético'!TDN19</f>
        <v>0</v>
      </c>
      <c r="TDX16" s="29">
        <f t="shared" ref="TDX16" si="3205">TDX17</f>
        <v>168</v>
      </c>
      <c r="TDY16" s="11" t="s">
        <v>257</v>
      </c>
      <c r="TDZ16" s="12">
        <f>'Orçamento Sintético'!TDQ19</f>
        <v>0</v>
      </c>
      <c r="TEA16" s="13">
        <f>'Orçamento Sintético'!TDR19</f>
        <v>0</v>
      </c>
      <c r="TEB16" s="29">
        <f t="shared" ref="TEB16" si="3206">TEB17</f>
        <v>168</v>
      </c>
      <c r="TEC16" s="11" t="s">
        <v>257</v>
      </c>
      <c r="TED16" s="12">
        <f>'Orçamento Sintético'!TDU19</f>
        <v>0</v>
      </c>
      <c r="TEE16" s="13">
        <f>'Orçamento Sintético'!TDV19</f>
        <v>0</v>
      </c>
      <c r="TEF16" s="29">
        <f t="shared" ref="TEF16" si="3207">TEF17</f>
        <v>168</v>
      </c>
      <c r="TEG16" s="11" t="s">
        <v>257</v>
      </c>
      <c r="TEH16" s="12">
        <f>'Orçamento Sintético'!TDY19</f>
        <v>0</v>
      </c>
      <c r="TEI16" s="13">
        <f>'Orçamento Sintético'!TDZ19</f>
        <v>0</v>
      </c>
      <c r="TEJ16" s="29">
        <f t="shared" ref="TEJ16" si="3208">TEJ17</f>
        <v>168</v>
      </c>
      <c r="TEK16" s="11" t="s">
        <v>257</v>
      </c>
      <c r="TEL16" s="12">
        <f>'Orçamento Sintético'!TEC19</f>
        <v>0</v>
      </c>
      <c r="TEM16" s="13">
        <f>'Orçamento Sintético'!TED19</f>
        <v>0</v>
      </c>
      <c r="TEN16" s="29">
        <f t="shared" ref="TEN16" si="3209">TEN17</f>
        <v>168</v>
      </c>
      <c r="TEO16" s="11" t="s">
        <v>257</v>
      </c>
      <c r="TEP16" s="12">
        <f>'Orçamento Sintético'!TEG19</f>
        <v>0</v>
      </c>
      <c r="TEQ16" s="13">
        <f>'Orçamento Sintético'!TEH19</f>
        <v>0</v>
      </c>
      <c r="TER16" s="29">
        <f t="shared" ref="TER16" si="3210">TER17</f>
        <v>168</v>
      </c>
      <c r="TES16" s="11" t="s">
        <v>257</v>
      </c>
      <c r="TET16" s="12">
        <f>'Orçamento Sintético'!TEK19</f>
        <v>0</v>
      </c>
      <c r="TEU16" s="13">
        <f>'Orçamento Sintético'!TEL19</f>
        <v>0</v>
      </c>
      <c r="TEV16" s="29">
        <f t="shared" ref="TEV16" si="3211">TEV17</f>
        <v>168</v>
      </c>
      <c r="TEW16" s="11" t="s">
        <v>257</v>
      </c>
      <c r="TEX16" s="12">
        <f>'Orçamento Sintético'!TEO19</f>
        <v>0</v>
      </c>
      <c r="TEY16" s="13">
        <f>'Orçamento Sintético'!TEP19</f>
        <v>0</v>
      </c>
      <c r="TEZ16" s="29">
        <f t="shared" ref="TEZ16" si="3212">TEZ17</f>
        <v>168</v>
      </c>
      <c r="TFA16" s="11" t="s">
        <v>257</v>
      </c>
      <c r="TFB16" s="12">
        <f>'Orçamento Sintético'!TES19</f>
        <v>0</v>
      </c>
      <c r="TFC16" s="13">
        <f>'Orçamento Sintético'!TET19</f>
        <v>0</v>
      </c>
      <c r="TFD16" s="29">
        <f t="shared" ref="TFD16" si="3213">TFD17</f>
        <v>168</v>
      </c>
      <c r="TFE16" s="11" t="s">
        <v>257</v>
      </c>
      <c r="TFF16" s="12">
        <f>'Orçamento Sintético'!TEW19</f>
        <v>0</v>
      </c>
      <c r="TFG16" s="13">
        <f>'Orçamento Sintético'!TEX19</f>
        <v>0</v>
      </c>
      <c r="TFH16" s="29">
        <f t="shared" ref="TFH16" si="3214">TFH17</f>
        <v>168</v>
      </c>
      <c r="TFI16" s="11" t="s">
        <v>257</v>
      </c>
      <c r="TFJ16" s="12">
        <f>'Orçamento Sintético'!TFA19</f>
        <v>0</v>
      </c>
      <c r="TFK16" s="13">
        <f>'Orçamento Sintético'!TFB19</f>
        <v>0</v>
      </c>
      <c r="TFL16" s="29">
        <f t="shared" ref="TFL16" si="3215">TFL17</f>
        <v>168</v>
      </c>
      <c r="TFM16" s="11" t="s">
        <v>257</v>
      </c>
      <c r="TFN16" s="12">
        <f>'Orçamento Sintético'!TFE19</f>
        <v>0</v>
      </c>
      <c r="TFO16" s="13">
        <f>'Orçamento Sintético'!TFF19</f>
        <v>0</v>
      </c>
      <c r="TFP16" s="29">
        <f t="shared" ref="TFP16" si="3216">TFP17</f>
        <v>168</v>
      </c>
      <c r="TFQ16" s="11" t="s">
        <v>257</v>
      </c>
      <c r="TFR16" s="12">
        <f>'Orçamento Sintético'!TFI19</f>
        <v>0</v>
      </c>
      <c r="TFS16" s="13">
        <f>'Orçamento Sintético'!TFJ19</f>
        <v>0</v>
      </c>
      <c r="TFT16" s="29">
        <f t="shared" ref="TFT16" si="3217">TFT17</f>
        <v>168</v>
      </c>
      <c r="TFU16" s="11" t="s">
        <v>257</v>
      </c>
      <c r="TFV16" s="12">
        <f>'Orçamento Sintético'!TFM19</f>
        <v>0</v>
      </c>
      <c r="TFW16" s="13">
        <f>'Orçamento Sintético'!TFN19</f>
        <v>0</v>
      </c>
      <c r="TFX16" s="29">
        <f t="shared" ref="TFX16" si="3218">TFX17</f>
        <v>168</v>
      </c>
      <c r="TFY16" s="11" t="s">
        <v>257</v>
      </c>
      <c r="TFZ16" s="12">
        <f>'Orçamento Sintético'!TFQ19</f>
        <v>0</v>
      </c>
      <c r="TGA16" s="13">
        <f>'Orçamento Sintético'!TFR19</f>
        <v>0</v>
      </c>
      <c r="TGB16" s="29">
        <f t="shared" ref="TGB16" si="3219">TGB17</f>
        <v>168</v>
      </c>
      <c r="TGC16" s="11" t="s">
        <v>257</v>
      </c>
      <c r="TGD16" s="12">
        <f>'Orçamento Sintético'!TFU19</f>
        <v>0</v>
      </c>
      <c r="TGE16" s="13">
        <f>'Orçamento Sintético'!TFV19</f>
        <v>0</v>
      </c>
      <c r="TGF16" s="29">
        <f t="shared" ref="TGF16" si="3220">TGF17</f>
        <v>168</v>
      </c>
      <c r="TGG16" s="11" t="s">
        <v>257</v>
      </c>
      <c r="TGH16" s="12">
        <f>'Orçamento Sintético'!TFY19</f>
        <v>0</v>
      </c>
      <c r="TGI16" s="13">
        <f>'Orçamento Sintético'!TFZ19</f>
        <v>0</v>
      </c>
      <c r="TGJ16" s="29">
        <f t="shared" ref="TGJ16" si="3221">TGJ17</f>
        <v>168</v>
      </c>
      <c r="TGK16" s="11" t="s">
        <v>257</v>
      </c>
      <c r="TGL16" s="12">
        <f>'Orçamento Sintético'!TGC19</f>
        <v>0</v>
      </c>
      <c r="TGM16" s="13">
        <f>'Orçamento Sintético'!TGD19</f>
        <v>0</v>
      </c>
      <c r="TGN16" s="29">
        <f t="shared" ref="TGN16" si="3222">TGN17</f>
        <v>168</v>
      </c>
      <c r="TGO16" s="11" t="s">
        <v>257</v>
      </c>
      <c r="TGP16" s="12">
        <f>'Orçamento Sintético'!TGG19</f>
        <v>0</v>
      </c>
      <c r="TGQ16" s="13">
        <f>'Orçamento Sintético'!TGH19</f>
        <v>0</v>
      </c>
      <c r="TGR16" s="29">
        <f t="shared" ref="TGR16" si="3223">TGR17</f>
        <v>168</v>
      </c>
      <c r="TGS16" s="11" t="s">
        <v>257</v>
      </c>
      <c r="TGT16" s="12">
        <f>'Orçamento Sintético'!TGK19</f>
        <v>0</v>
      </c>
      <c r="TGU16" s="13">
        <f>'Orçamento Sintético'!TGL19</f>
        <v>0</v>
      </c>
      <c r="TGV16" s="29">
        <f t="shared" ref="TGV16" si="3224">TGV17</f>
        <v>168</v>
      </c>
      <c r="TGW16" s="11" t="s">
        <v>257</v>
      </c>
      <c r="TGX16" s="12">
        <f>'Orçamento Sintético'!TGO19</f>
        <v>0</v>
      </c>
      <c r="TGY16" s="13">
        <f>'Orçamento Sintético'!TGP19</f>
        <v>0</v>
      </c>
      <c r="TGZ16" s="29">
        <f t="shared" ref="TGZ16" si="3225">TGZ17</f>
        <v>168</v>
      </c>
      <c r="THA16" s="11" t="s">
        <v>257</v>
      </c>
      <c r="THB16" s="12">
        <f>'Orçamento Sintético'!TGS19</f>
        <v>0</v>
      </c>
      <c r="THC16" s="13">
        <f>'Orçamento Sintético'!TGT19</f>
        <v>0</v>
      </c>
      <c r="THD16" s="29">
        <f t="shared" ref="THD16" si="3226">THD17</f>
        <v>168</v>
      </c>
      <c r="THE16" s="11" t="s">
        <v>257</v>
      </c>
      <c r="THF16" s="12">
        <f>'Orçamento Sintético'!TGW19</f>
        <v>0</v>
      </c>
      <c r="THG16" s="13">
        <f>'Orçamento Sintético'!TGX19</f>
        <v>0</v>
      </c>
      <c r="THH16" s="29">
        <f t="shared" ref="THH16" si="3227">THH17</f>
        <v>168</v>
      </c>
      <c r="THI16" s="11" t="s">
        <v>257</v>
      </c>
      <c r="THJ16" s="12">
        <f>'Orçamento Sintético'!THA19</f>
        <v>0</v>
      </c>
      <c r="THK16" s="13">
        <f>'Orçamento Sintético'!THB19</f>
        <v>0</v>
      </c>
      <c r="THL16" s="29">
        <f t="shared" ref="THL16" si="3228">THL17</f>
        <v>168</v>
      </c>
      <c r="THM16" s="11" t="s">
        <v>257</v>
      </c>
      <c r="THN16" s="12">
        <f>'Orçamento Sintético'!THE19</f>
        <v>0</v>
      </c>
      <c r="THO16" s="13">
        <f>'Orçamento Sintético'!THF19</f>
        <v>0</v>
      </c>
      <c r="THP16" s="29">
        <f t="shared" ref="THP16" si="3229">THP17</f>
        <v>168</v>
      </c>
      <c r="THQ16" s="11" t="s">
        <v>257</v>
      </c>
      <c r="THR16" s="12">
        <f>'Orçamento Sintético'!THI19</f>
        <v>0</v>
      </c>
      <c r="THS16" s="13">
        <f>'Orçamento Sintético'!THJ19</f>
        <v>0</v>
      </c>
      <c r="THT16" s="29">
        <f t="shared" ref="THT16" si="3230">THT17</f>
        <v>168</v>
      </c>
      <c r="THU16" s="11" t="s">
        <v>257</v>
      </c>
      <c r="THV16" s="12">
        <f>'Orçamento Sintético'!THM19</f>
        <v>0</v>
      </c>
      <c r="THW16" s="13">
        <f>'Orçamento Sintético'!THN19</f>
        <v>0</v>
      </c>
      <c r="THX16" s="29">
        <f t="shared" ref="THX16" si="3231">THX17</f>
        <v>168</v>
      </c>
      <c r="THY16" s="11" t="s">
        <v>257</v>
      </c>
      <c r="THZ16" s="12">
        <f>'Orçamento Sintético'!THQ19</f>
        <v>0</v>
      </c>
      <c r="TIA16" s="13">
        <f>'Orçamento Sintético'!THR19</f>
        <v>0</v>
      </c>
      <c r="TIB16" s="29">
        <f t="shared" ref="TIB16" si="3232">TIB17</f>
        <v>168</v>
      </c>
      <c r="TIC16" s="11" t="s">
        <v>257</v>
      </c>
      <c r="TID16" s="12">
        <f>'Orçamento Sintético'!THU19</f>
        <v>0</v>
      </c>
      <c r="TIE16" s="13">
        <f>'Orçamento Sintético'!THV19</f>
        <v>0</v>
      </c>
      <c r="TIF16" s="29">
        <f t="shared" ref="TIF16" si="3233">TIF17</f>
        <v>168</v>
      </c>
      <c r="TIG16" s="11" t="s">
        <v>257</v>
      </c>
      <c r="TIH16" s="12">
        <f>'Orçamento Sintético'!THY19</f>
        <v>0</v>
      </c>
      <c r="TII16" s="13">
        <f>'Orçamento Sintético'!THZ19</f>
        <v>0</v>
      </c>
      <c r="TIJ16" s="29">
        <f t="shared" ref="TIJ16" si="3234">TIJ17</f>
        <v>168</v>
      </c>
      <c r="TIK16" s="11" t="s">
        <v>257</v>
      </c>
      <c r="TIL16" s="12">
        <f>'Orçamento Sintético'!TIC19</f>
        <v>0</v>
      </c>
      <c r="TIM16" s="13">
        <f>'Orçamento Sintético'!TID19</f>
        <v>0</v>
      </c>
      <c r="TIN16" s="29">
        <f t="shared" ref="TIN16" si="3235">TIN17</f>
        <v>168</v>
      </c>
      <c r="TIO16" s="11" t="s">
        <v>257</v>
      </c>
      <c r="TIP16" s="12">
        <f>'Orçamento Sintético'!TIG19</f>
        <v>0</v>
      </c>
      <c r="TIQ16" s="13">
        <f>'Orçamento Sintético'!TIH19</f>
        <v>0</v>
      </c>
      <c r="TIR16" s="29">
        <f t="shared" ref="TIR16" si="3236">TIR17</f>
        <v>168</v>
      </c>
      <c r="TIS16" s="11" t="s">
        <v>257</v>
      </c>
      <c r="TIT16" s="12">
        <f>'Orçamento Sintético'!TIK19</f>
        <v>0</v>
      </c>
      <c r="TIU16" s="13">
        <f>'Orçamento Sintético'!TIL19</f>
        <v>0</v>
      </c>
      <c r="TIV16" s="29">
        <f t="shared" ref="TIV16" si="3237">TIV17</f>
        <v>168</v>
      </c>
      <c r="TIW16" s="11" t="s">
        <v>257</v>
      </c>
      <c r="TIX16" s="12">
        <f>'Orçamento Sintético'!TIO19</f>
        <v>0</v>
      </c>
      <c r="TIY16" s="13">
        <f>'Orçamento Sintético'!TIP19</f>
        <v>0</v>
      </c>
      <c r="TIZ16" s="29">
        <f t="shared" ref="TIZ16" si="3238">TIZ17</f>
        <v>168</v>
      </c>
      <c r="TJA16" s="11" t="s">
        <v>257</v>
      </c>
      <c r="TJB16" s="12">
        <f>'Orçamento Sintético'!TIS19</f>
        <v>0</v>
      </c>
      <c r="TJC16" s="13">
        <f>'Orçamento Sintético'!TIT19</f>
        <v>0</v>
      </c>
      <c r="TJD16" s="29">
        <f t="shared" ref="TJD16" si="3239">TJD17</f>
        <v>168</v>
      </c>
      <c r="TJE16" s="11" t="s">
        <v>257</v>
      </c>
      <c r="TJF16" s="12">
        <f>'Orçamento Sintético'!TIW19</f>
        <v>0</v>
      </c>
      <c r="TJG16" s="13">
        <f>'Orçamento Sintético'!TIX19</f>
        <v>0</v>
      </c>
      <c r="TJH16" s="29">
        <f t="shared" ref="TJH16" si="3240">TJH17</f>
        <v>168</v>
      </c>
      <c r="TJI16" s="11" t="s">
        <v>257</v>
      </c>
      <c r="TJJ16" s="12">
        <f>'Orçamento Sintético'!TJA19</f>
        <v>0</v>
      </c>
      <c r="TJK16" s="13">
        <f>'Orçamento Sintético'!TJB19</f>
        <v>0</v>
      </c>
      <c r="TJL16" s="29">
        <f t="shared" ref="TJL16" si="3241">TJL17</f>
        <v>168</v>
      </c>
      <c r="TJM16" s="11" t="s">
        <v>257</v>
      </c>
      <c r="TJN16" s="12">
        <f>'Orçamento Sintético'!TJE19</f>
        <v>0</v>
      </c>
      <c r="TJO16" s="13">
        <f>'Orçamento Sintético'!TJF19</f>
        <v>0</v>
      </c>
      <c r="TJP16" s="29">
        <f t="shared" ref="TJP16" si="3242">TJP17</f>
        <v>168</v>
      </c>
      <c r="TJQ16" s="11" t="s">
        <v>257</v>
      </c>
      <c r="TJR16" s="12">
        <f>'Orçamento Sintético'!TJI19</f>
        <v>0</v>
      </c>
      <c r="TJS16" s="13">
        <f>'Orçamento Sintético'!TJJ19</f>
        <v>0</v>
      </c>
      <c r="TJT16" s="29">
        <f t="shared" ref="TJT16" si="3243">TJT17</f>
        <v>168</v>
      </c>
      <c r="TJU16" s="11" t="s">
        <v>257</v>
      </c>
      <c r="TJV16" s="12">
        <f>'Orçamento Sintético'!TJM19</f>
        <v>0</v>
      </c>
      <c r="TJW16" s="13">
        <f>'Orçamento Sintético'!TJN19</f>
        <v>0</v>
      </c>
      <c r="TJX16" s="29">
        <f t="shared" ref="TJX16" si="3244">TJX17</f>
        <v>168</v>
      </c>
      <c r="TJY16" s="11" t="s">
        <v>257</v>
      </c>
      <c r="TJZ16" s="12">
        <f>'Orçamento Sintético'!TJQ19</f>
        <v>0</v>
      </c>
      <c r="TKA16" s="13">
        <f>'Orçamento Sintético'!TJR19</f>
        <v>0</v>
      </c>
      <c r="TKB16" s="29">
        <f t="shared" ref="TKB16" si="3245">TKB17</f>
        <v>168</v>
      </c>
      <c r="TKC16" s="11" t="s">
        <v>257</v>
      </c>
      <c r="TKD16" s="12">
        <f>'Orçamento Sintético'!TJU19</f>
        <v>0</v>
      </c>
      <c r="TKE16" s="13">
        <f>'Orçamento Sintético'!TJV19</f>
        <v>0</v>
      </c>
      <c r="TKF16" s="29">
        <f t="shared" ref="TKF16" si="3246">TKF17</f>
        <v>168</v>
      </c>
      <c r="TKG16" s="11" t="s">
        <v>257</v>
      </c>
      <c r="TKH16" s="12">
        <f>'Orçamento Sintético'!TJY19</f>
        <v>0</v>
      </c>
      <c r="TKI16" s="13">
        <f>'Orçamento Sintético'!TJZ19</f>
        <v>0</v>
      </c>
      <c r="TKJ16" s="29">
        <f t="shared" ref="TKJ16" si="3247">TKJ17</f>
        <v>168</v>
      </c>
      <c r="TKK16" s="11" t="s">
        <v>257</v>
      </c>
      <c r="TKL16" s="12">
        <f>'Orçamento Sintético'!TKC19</f>
        <v>0</v>
      </c>
      <c r="TKM16" s="13">
        <f>'Orçamento Sintético'!TKD19</f>
        <v>0</v>
      </c>
      <c r="TKN16" s="29">
        <f t="shared" ref="TKN16" si="3248">TKN17</f>
        <v>168</v>
      </c>
      <c r="TKO16" s="11" t="s">
        <v>257</v>
      </c>
      <c r="TKP16" s="12">
        <f>'Orçamento Sintético'!TKG19</f>
        <v>0</v>
      </c>
      <c r="TKQ16" s="13">
        <f>'Orçamento Sintético'!TKH19</f>
        <v>0</v>
      </c>
      <c r="TKR16" s="29">
        <f t="shared" ref="TKR16" si="3249">TKR17</f>
        <v>168</v>
      </c>
      <c r="TKS16" s="11" t="s">
        <v>257</v>
      </c>
      <c r="TKT16" s="12">
        <f>'Orçamento Sintético'!TKK19</f>
        <v>0</v>
      </c>
      <c r="TKU16" s="13">
        <f>'Orçamento Sintético'!TKL19</f>
        <v>0</v>
      </c>
      <c r="TKV16" s="29">
        <f t="shared" ref="TKV16" si="3250">TKV17</f>
        <v>168</v>
      </c>
      <c r="TKW16" s="11" t="s">
        <v>257</v>
      </c>
      <c r="TKX16" s="12">
        <f>'Orçamento Sintético'!TKO19</f>
        <v>0</v>
      </c>
      <c r="TKY16" s="13">
        <f>'Orçamento Sintético'!TKP19</f>
        <v>0</v>
      </c>
      <c r="TKZ16" s="29">
        <f t="shared" ref="TKZ16" si="3251">TKZ17</f>
        <v>168</v>
      </c>
      <c r="TLA16" s="11" t="s">
        <v>257</v>
      </c>
      <c r="TLB16" s="12">
        <f>'Orçamento Sintético'!TKS19</f>
        <v>0</v>
      </c>
      <c r="TLC16" s="13">
        <f>'Orçamento Sintético'!TKT19</f>
        <v>0</v>
      </c>
      <c r="TLD16" s="29">
        <f t="shared" ref="TLD16" si="3252">TLD17</f>
        <v>168</v>
      </c>
      <c r="TLE16" s="11" t="s">
        <v>257</v>
      </c>
      <c r="TLF16" s="12">
        <f>'Orçamento Sintético'!TKW19</f>
        <v>0</v>
      </c>
      <c r="TLG16" s="13">
        <f>'Orçamento Sintético'!TKX19</f>
        <v>0</v>
      </c>
      <c r="TLH16" s="29">
        <f t="shared" ref="TLH16" si="3253">TLH17</f>
        <v>168</v>
      </c>
      <c r="TLI16" s="11" t="s">
        <v>257</v>
      </c>
      <c r="TLJ16" s="12">
        <f>'Orçamento Sintético'!TLA19</f>
        <v>0</v>
      </c>
      <c r="TLK16" s="13">
        <f>'Orçamento Sintético'!TLB19</f>
        <v>0</v>
      </c>
      <c r="TLL16" s="29">
        <f t="shared" ref="TLL16" si="3254">TLL17</f>
        <v>168</v>
      </c>
      <c r="TLM16" s="11" t="s">
        <v>257</v>
      </c>
      <c r="TLN16" s="12">
        <f>'Orçamento Sintético'!TLE19</f>
        <v>0</v>
      </c>
      <c r="TLO16" s="13">
        <f>'Orçamento Sintético'!TLF19</f>
        <v>0</v>
      </c>
      <c r="TLP16" s="29">
        <f t="shared" ref="TLP16" si="3255">TLP17</f>
        <v>168</v>
      </c>
      <c r="TLQ16" s="11" t="s">
        <v>257</v>
      </c>
      <c r="TLR16" s="12">
        <f>'Orçamento Sintético'!TLI19</f>
        <v>0</v>
      </c>
      <c r="TLS16" s="13">
        <f>'Orçamento Sintético'!TLJ19</f>
        <v>0</v>
      </c>
      <c r="TLT16" s="29">
        <f t="shared" ref="TLT16" si="3256">TLT17</f>
        <v>168</v>
      </c>
      <c r="TLU16" s="11" t="s">
        <v>257</v>
      </c>
      <c r="TLV16" s="12">
        <f>'Orçamento Sintético'!TLM19</f>
        <v>0</v>
      </c>
      <c r="TLW16" s="13">
        <f>'Orçamento Sintético'!TLN19</f>
        <v>0</v>
      </c>
      <c r="TLX16" s="29">
        <f t="shared" ref="TLX16" si="3257">TLX17</f>
        <v>168</v>
      </c>
      <c r="TLY16" s="11" t="s">
        <v>257</v>
      </c>
      <c r="TLZ16" s="12">
        <f>'Orçamento Sintético'!TLQ19</f>
        <v>0</v>
      </c>
      <c r="TMA16" s="13">
        <f>'Orçamento Sintético'!TLR19</f>
        <v>0</v>
      </c>
      <c r="TMB16" s="29">
        <f t="shared" ref="TMB16" si="3258">TMB17</f>
        <v>168</v>
      </c>
      <c r="TMC16" s="11" t="s">
        <v>257</v>
      </c>
      <c r="TMD16" s="12">
        <f>'Orçamento Sintético'!TLU19</f>
        <v>0</v>
      </c>
      <c r="TME16" s="13">
        <f>'Orçamento Sintético'!TLV19</f>
        <v>0</v>
      </c>
      <c r="TMF16" s="29">
        <f t="shared" ref="TMF16" si="3259">TMF17</f>
        <v>168</v>
      </c>
      <c r="TMG16" s="11" t="s">
        <v>257</v>
      </c>
      <c r="TMH16" s="12">
        <f>'Orçamento Sintético'!TLY19</f>
        <v>0</v>
      </c>
      <c r="TMI16" s="13">
        <f>'Orçamento Sintético'!TLZ19</f>
        <v>0</v>
      </c>
      <c r="TMJ16" s="29">
        <f t="shared" ref="TMJ16" si="3260">TMJ17</f>
        <v>168</v>
      </c>
      <c r="TMK16" s="11" t="s">
        <v>257</v>
      </c>
      <c r="TML16" s="12">
        <f>'Orçamento Sintético'!TMC19</f>
        <v>0</v>
      </c>
      <c r="TMM16" s="13">
        <f>'Orçamento Sintético'!TMD19</f>
        <v>0</v>
      </c>
      <c r="TMN16" s="29">
        <f t="shared" ref="TMN16" si="3261">TMN17</f>
        <v>168</v>
      </c>
      <c r="TMO16" s="11" t="s">
        <v>257</v>
      </c>
      <c r="TMP16" s="12">
        <f>'Orçamento Sintético'!TMG19</f>
        <v>0</v>
      </c>
      <c r="TMQ16" s="13">
        <f>'Orçamento Sintético'!TMH19</f>
        <v>0</v>
      </c>
      <c r="TMR16" s="29">
        <f t="shared" ref="TMR16" si="3262">TMR17</f>
        <v>168</v>
      </c>
      <c r="TMS16" s="11" t="s">
        <v>257</v>
      </c>
      <c r="TMT16" s="12">
        <f>'Orçamento Sintético'!TMK19</f>
        <v>0</v>
      </c>
      <c r="TMU16" s="13">
        <f>'Orçamento Sintético'!TML19</f>
        <v>0</v>
      </c>
      <c r="TMV16" s="29">
        <f t="shared" ref="TMV16" si="3263">TMV17</f>
        <v>168</v>
      </c>
      <c r="TMW16" s="11" t="s">
        <v>257</v>
      </c>
      <c r="TMX16" s="12">
        <f>'Orçamento Sintético'!TMO19</f>
        <v>0</v>
      </c>
      <c r="TMY16" s="13">
        <f>'Orçamento Sintético'!TMP19</f>
        <v>0</v>
      </c>
      <c r="TMZ16" s="29">
        <f t="shared" ref="TMZ16" si="3264">TMZ17</f>
        <v>168</v>
      </c>
      <c r="TNA16" s="11" t="s">
        <v>257</v>
      </c>
      <c r="TNB16" s="12">
        <f>'Orçamento Sintético'!TMS19</f>
        <v>0</v>
      </c>
      <c r="TNC16" s="13">
        <f>'Orçamento Sintético'!TMT19</f>
        <v>0</v>
      </c>
      <c r="TND16" s="29">
        <f t="shared" ref="TND16" si="3265">TND17</f>
        <v>168</v>
      </c>
      <c r="TNE16" s="11" t="s">
        <v>257</v>
      </c>
      <c r="TNF16" s="12">
        <f>'Orçamento Sintético'!TMW19</f>
        <v>0</v>
      </c>
      <c r="TNG16" s="13">
        <f>'Orçamento Sintético'!TMX19</f>
        <v>0</v>
      </c>
      <c r="TNH16" s="29">
        <f t="shared" ref="TNH16" si="3266">TNH17</f>
        <v>168</v>
      </c>
      <c r="TNI16" s="11" t="s">
        <v>257</v>
      </c>
      <c r="TNJ16" s="12">
        <f>'Orçamento Sintético'!TNA19</f>
        <v>0</v>
      </c>
      <c r="TNK16" s="13">
        <f>'Orçamento Sintético'!TNB19</f>
        <v>0</v>
      </c>
      <c r="TNL16" s="29">
        <f t="shared" ref="TNL16" si="3267">TNL17</f>
        <v>168</v>
      </c>
      <c r="TNM16" s="11" t="s">
        <v>257</v>
      </c>
      <c r="TNN16" s="12">
        <f>'Orçamento Sintético'!TNE19</f>
        <v>0</v>
      </c>
      <c r="TNO16" s="13">
        <f>'Orçamento Sintético'!TNF19</f>
        <v>0</v>
      </c>
      <c r="TNP16" s="29">
        <f t="shared" ref="TNP16" si="3268">TNP17</f>
        <v>168</v>
      </c>
      <c r="TNQ16" s="11" t="s">
        <v>257</v>
      </c>
      <c r="TNR16" s="12">
        <f>'Orçamento Sintético'!TNI19</f>
        <v>0</v>
      </c>
      <c r="TNS16" s="13">
        <f>'Orçamento Sintético'!TNJ19</f>
        <v>0</v>
      </c>
      <c r="TNT16" s="29">
        <f t="shared" ref="TNT16" si="3269">TNT17</f>
        <v>168</v>
      </c>
      <c r="TNU16" s="11" t="s">
        <v>257</v>
      </c>
      <c r="TNV16" s="12">
        <f>'Orçamento Sintético'!TNM19</f>
        <v>0</v>
      </c>
      <c r="TNW16" s="13">
        <f>'Orçamento Sintético'!TNN19</f>
        <v>0</v>
      </c>
      <c r="TNX16" s="29">
        <f t="shared" ref="TNX16" si="3270">TNX17</f>
        <v>168</v>
      </c>
      <c r="TNY16" s="11" t="s">
        <v>257</v>
      </c>
      <c r="TNZ16" s="12">
        <f>'Orçamento Sintético'!TNQ19</f>
        <v>0</v>
      </c>
      <c r="TOA16" s="13">
        <f>'Orçamento Sintético'!TNR19</f>
        <v>0</v>
      </c>
      <c r="TOB16" s="29">
        <f t="shared" ref="TOB16" si="3271">TOB17</f>
        <v>168</v>
      </c>
      <c r="TOC16" s="11" t="s">
        <v>257</v>
      </c>
      <c r="TOD16" s="12">
        <f>'Orçamento Sintético'!TNU19</f>
        <v>0</v>
      </c>
      <c r="TOE16" s="13">
        <f>'Orçamento Sintético'!TNV19</f>
        <v>0</v>
      </c>
      <c r="TOF16" s="29">
        <f t="shared" ref="TOF16" si="3272">TOF17</f>
        <v>168</v>
      </c>
      <c r="TOG16" s="11" t="s">
        <v>257</v>
      </c>
      <c r="TOH16" s="12">
        <f>'Orçamento Sintético'!TNY19</f>
        <v>0</v>
      </c>
      <c r="TOI16" s="13">
        <f>'Orçamento Sintético'!TNZ19</f>
        <v>0</v>
      </c>
      <c r="TOJ16" s="29">
        <f t="shared" ref="TOJ16" si="3273">TOJ17</f>
        <v>168</v>
      </c>
      <c r="TOK16" s="11" t="s">
        <v>257</v>
      </c>
      <c r="TOL16" s="12">
        <f>'Orçamento Sintético'!TOC19</f>
        <v>0</v>
      </c>
      <c r="TOM16" s="13">
        <f>'Orçamento Sintético'!TOD19</f>
        <v>0</v>
      </c>
      <c r="TON16" s="29">
        <f t="shared" ref="TON16" si="3274">TON17</f>
        <v>168</v>
      </c>
      <c r="TOO16" s="11" t="s">
        <v>257</v>
      </c>
      <c r="TOP16" s="12">
        <f>'Orçamento Sintético'!TOG19</f>
        <v>0</v>
      </c>
      <c r="TOQ16" s="13">
        <f>'Orçamento Sintético'!TOH19</f>
        <v>0</v>
      </c>
      <c r="TOR16" s="29">
        <f t="shared" ref="TOR16" si="3275">TOR17</f>
        <v>168</v>
      </c>
      <c r="TOS16" s="11" t="s">
        <v>257</v>
      </c>
      <c r="TOT16" s="12">
        <f>'Orçamento Sintético'!TOK19</f>
        <v>0</v>
      </c>
      <c r="TOU16" s="13">
        <f>'Orçamento Sintético'!TOL19</f>
        <v>0</v>
      </c>
      <c r="TOV16" s="29">
        <f t="shared" ref="TOV16" si="3276">TOV17</f>
        <v>168</v>
      </c>
      <c r="TOW16" s="11" t="s">
        <v>257</v>
      </c>
      <c r="TOX16" s="12">
        <f>'Orçamento Sintético'!TOO19</f>
        <v>0</v>
      </c>
      <c r="TOY16" s="13">
        <f>'Orçamento Sintético'!TOP19</f>
        <v>0</v>
      </c>
      <c r="TOZ16" s="29">
        <f t="shared" ref="TOZ16" si="3277">TOZ17</f>
        <v>168</v>
      </c>
      <c r="TPA16" s="11" t="s">
        <v>257</v>
      </c>
      <c r="TPB16" s="12">
        <f>'Orçamento Sintético'!TOS19</f>
        <v>0</v>
      </c>
      <c r="TPC16" s="13">
        <f>'Orçamento Sintético'!TOT19</f>
        <v>0</v>
      </c>
      <c r="TPD16" s="29">
        <f t="shared" ref="TPD16" si="3278">TPD17</f>
        <v>168</v>
      </c>
      <c r="TPE16" s="11" t="s">
        <v>257</v>
      </c>
      <c r="TPF16" s="12">
        <f>'Orçamento Sintético'!TOW19</f>
        <v>0</v>
      </c>
      <c r="TPG16" s="13">
        <f>'Orçamento Sintético'!TOX19</f>
        <v>0</v>
      </c>
      <c r="TPH16" s="29">
        <f t="shared" ref="TPH16" si="3279">TPH17</f>
        <v>168</v>
      </c>
      <c r="TPI16" s="11" t="s">
        <v>257</v>
      </c>
      <c r="TPJ16" s="12">
        <f>'Orçamento Sintético'!TPA19</f>
        <v>0</v>
      </c>
      <c r="TPK16" s="13">
        <f>'Orçamento Sintético'!TPB19</f>
        <v>0</v>
      </c>
      <c r="TPL16" s="29">
        <f t="shared" ref="TPL16" si="3280">TPL17</f>
        <v>168</v>
      </c>
      <c r="TPM16" s="11" t="s">
        <v>257</v>
      </c>
      <c r="TPN16" s="12">
        <f>'Orçamento Sintético'!TPE19</f>
        <v>0</v>
      </c>
      <c r="TPO16" s="13">
        <f>'Orçamento Sintético'!TPF19</f>
        <v>0</v>
      </c>
      <c r="TPP16" s="29">
        <f t="shared" ref="TPP16" si="3281">TPP17</f>
        <v>168</v>
      </c>
      <c r="TPQ16" s="11" t="s">
        <v>257</v>
      </c>
      <c r="TPR16" s="12">
        <f>'Orçamento Sintético'!TPI19</f>
        <v>0</v>
      </c>
      <c r="TPS16" s="13">
        <f>'Orçamento Sintético'!TPJ19</f>
        <v>0</v>
      </c>
      <c r="TPT16" s="29">
        <f t="shared" ref="TPT16" si="3282">TPT17</f>
        <v>168</v>
      </c>
      <c r="TPU16" s="11" t="s">
        <v>257</v>
      </c>
      <c r="TPV16" s="12">
        <f>'Orçamento Sintético'!TPM19</f>
        <v>0</v>
      </c>
      <c r="TPW16" s="13">
        <f>'Orçamento Sintético'!TPN19</f>
        <v>0</v>
      </c>
      <c r="TPX16" s="29">
        <f t="shared" ref="TPX16" si="3283">TPX17</f>
        <v>168</v>
      </c>
      <c r="TPY16" s="11" t="s">
        <v>257</v>
      </c>
      <c r="TPZ16" s="12">
        <f>'Orçamento Sintético'!TPQ19</f>
        <v>0</v>
      </c>
      <c r="TQA16" s="13">
        <f>'Orçamento Sintético'!TPR19</f>
        <v>0</v>
      </c>
      <c r="TQB16" s="29">
        <f t="shared" ref="TQB16" si="3284">TQB17</f>
        <v>168</v>
      </c>
      <c r="TQC16" s="11" t="s">
        <v>257</v>
      </c>
      <c r="TQD16" s="12">
        <f>'Orçamento Sintético'!TPU19</f>
        <v>0</v>
      </c>
      <c r="TQE16" s="13">
        <f>'Orçamento Sintético'!TPV19</f>
        <v>0</v>
      </c>
      <c r="TQF16" s="29">
        <f t="shared" ref="TQF16" si="3285">TQF17</f>
        <v>168</v>
      </c>
      <c r="TQG16" s="11" t="s">
        <v>257</v>
      </c>
      <c r="TQH16" s="12">
        <f>'Orçamento Sintético'!TPY19</f>
        <v>0</v>
      </c>
      <c r="TQI16" s="13">
        <f>'Orçamento Sintético'!TPZ19</f>
        <v>0</v>
      </c>
      <c r="TQJ16" s="29">
        <f t="shared" ref="TQJ16" si="3286">TQJ17</f>
        <v>168</v>
      </c>
      <c r="TQK16" s="11" t="s">
        <v>257</v>
      </c>
      <c r="TQL16" s="12">
        <f>'Orçamento Sintético'!TQC19</f>
        <v>0</v>
      </c>
      <c r="TQM16" s="13">
        <f>'Orçamento Sintético'!TQD19</f>
        <v>0</v>
      </c>
      <c r="TQN16" s="29">
        <f t="shared" ref="TQN16" si="3287">TQN17</f>
        <v>168</v>
      </c>
      <c r="TQO16" s="11" t="s">
        <v>257</v>
      </c>
      <c r="TQP16" s="12">
        <f>'Orçamento Sintético'!TQG19</f>
        <v>0</v>
      </c>
      <c r="TQQ16" s="13">
        <f>'Orçamento Sintético'!TQH19</f>
        <v>0</v>
      </c>
      <c r="TQR16" s="29">
        <f t="shared" ref="TQR16" si="3288">TQR17</f>
        <v>168</v>
      </c>
      <c r="TQS16" s="11" t="s">
        <v>257</v>
      </c>
      <c r="TQT16" s="12">
        <f>'Orçamento Sintético'!TQK19</f>
        <v>0</v>
      </c>
      <c r="TQU16" s="13">
        <f>'Orçamento Sintético'!TQL19</f>
        <v>0</v>
      </c>
      <c r="TQV16" s="29">
        <f t="shared" ref="TQV16" si="3289">TQV17</f>
        <v>168</v>
      </c>
      <c r="TQW16" s="11" t="s">
        <v>257</v>
      </c>
      <c r="TQX16" s="12">
        <f>'Orçamento Sintético'!TQO19</f>
        <v>0</v>
      </c>
      <c r="TQY16" s="13">
        <f>'Orçamento Sintético'!TQP19</f>
        <v>0</v>
      </c>
      <c r="TQZ16" s="29">
        <f t="shared" ref="TQZ16" si="3290">TQZ17</f>
        <v>168</v>
      </c>
      <c r="TRA16" s="11" t="s">
        <v>257</v>
      </c>
      <c r="TRB16" s="12">
        <f>'Orçamento Sintético'!TQS19</f>
        <v>0</v>
      </c>
      <c r="TRC16" s="13">
        <f>'Orçamento Sintético'!TQT19</f>
        <v>0</v>
      </c>
      <c r="TRD16" s="29">
        <f t="shared" ref="TRD16" si="3291">TRD17</f>
        <v>168</v>
      </c>
      <c r="TRE16" s="11" t="s">
        <v>257</v>
      </c>
      <c r="TRF16" s="12">
        <f>'Orçamento Sintético'!TQW19</f>
        <v>0</v>
      </c>
      <c r="TRG16" s="13">
        <f>'Orçamento Sintético'!TQX19</f>
        <v>0</v>
      </c>
      <c r="TRH16" s="29">
        <f t="shared" ref="TRH16" si="3292">TRH17</f>
        <v>168</v>
      </c>
      <c r="TRI16" s="11" t="s">
        <v>257</v>
      </c>
      <c r="TRJ16" s="12">
        <f>'Orçamento Sintético'!TRA19</f>
        <v>0</v>
      </c>
      <c r="TRK16" s="13">
        <f>'Orçamento Sintético'!TRB19</f>
        <v>0</v>
      </c>
      <c r="TRL16" s="29">
        <f t="shared" ref="TRL16" si="3293">TRL17</f>
        <v>168</v>
      </c>
      <c r="TRM16" s="11" t="s">
        <v>257</v>
      </c>
      <c r="TRN16" s="12">
        <f>'Orçamento Sintético'!TRE19</f>
        <v>0</v>
      </c>
      <c r="TRO16" s="13">
        <f>'Orçamento Sintético'!TRF19</f>
        <v>0</v>
      </c>
      <c r="TRP16" s="29">
        <f t="shared" ref="TRP16" si="3294">TRP17</f>
        <v>168</v>
      </c>
      <c r="TRQ16" s="11" t="s">
        <v>257</v>
      </c>
      <c r="TRR16" s="12">
        <f>'Orçamento Sintético'!TRI19</f>
        <v>0</v>
      </c>
      <c r="TRS16" s="13">
        <f>'Orçamento Sintético'!TRJ19</f>
        <v>0</v>
      </c>
      <c r="TRT16" s="29">
        <f t="shared" ref="TRT16" si="3295">TRT17</f>
        <v>168</v>
      </c>
      <c r="TRU16" s="11" t="s">
        <v>257</v>
      </c>
      <c r="TRV16" s="12">
        <f>'Orçamento Sintético'!TRM19</f>
        <v>0</v>
      </c>
      <c r="TRW16" s="13">
        <f>'Orçamento Sintético'!TRN19</f>
        <v>0</v>
      </c>
      <c r="TRX16" s="29">
        <f t="shared" ref="TRX16" si="3296">TRX17</f>
        <v>168</v>
      </c>
      <c r="TRY16" s="11" t="s">
        <v>257</v>
      </c>
      <c r="TRZ16" s="12">
        <f>'Orçamento Sintético'!TRQ19</f>
        <v>0</v>
      </c>
      <c r="TSA16" s="13">
        <f>'Orçamento Sintético'!TRR19</f>
        <v>0</v>
      </c>
      <c r="TSB16" s="29">
        <f t="shared" ref="TSB16" si="3297">TSB17</f>
        <v>168</v>
      </c>
      <c r="TSC16" s="11" t="s">
        <v>257</v>
      </c>
      <c r="TSD16" s="12">
        <f>'Orçamento Sintético'!TRU19</f>
        <v>0</v>
      </c>
      <c r="TSE16" s="13">
        <f>'Orçamento Sintético'!TRV19</f>
        <v>0</v>
      </c>
      <c r="TSF16" s="29">
        <f t="shared" ref="TSF16" si="3298">TSF17</f>
        <v>168</v>
      </c>
      <c r="TSG16" s="11" t="s">
        <v>257</v>
      </c>
      <c r="TSH16" s="12">
        <f>'Orçamento Sintético'!TRY19</f>
        <v>0</v>
      </c>
      <c r="TSI16" s="13">
        <f>'Orçamento Sintético'!TRZ19</f>
        <v>0</v>
      </c>
      <c r="TSJ16" s="29">
        <f t="shared" ref="TSJ16" si="3299">TSJ17</f>
        <v>168</v>
      </c>
      <c r="TSK16" s="11" t="s">
        <v>257</v>
      </c>
      <c r="TSL16" s="12">
        <f>'Orçamento Sintético'!TSC19</f>
        <v>0</v>
      </c>
      <c r="TSM16" s="13">
        <f>'Orçamento Sintético'!TSD19</f>
        <v>0</v>
      </c>
      <c r="TSN16" s="29">
        <f t="shared" ref="TSN16" si="3300">TSN17</f>
        <v>168</v>
      </c>
      <c r="TSO16" s="11" t="s">
        <v>257</v>
      </c>
      <c r="TSP16" s="12">
        <f>'Orçamento Sintético'!TSG19</f>
        <v>0</v>
      </c>
      <c r="TSQ16" s="13">
        <f>'Orçamento Sintético'!TSH19</f>
        <v>0</v>
      </c>
      <c r="TSR16" s="29">
        <f t="shared" ref="TSR16" si="3301">TSR17</f>
        <v>168</v>
      </c>
      <c r="TSS16" s="11" t="s">
        <v>257</v>
      </c>
      <c r="TST16" s="12">
        <f>'Orçamento Sintético'!TSK19</f>
        <v>0</v>
      </c>
      <c r="TSU16" s="13">
        <f>'Orçamento Sintético'!TSL19</f>
        <v>0</v>
      </c>
      <c r="TSV16" s="29">
        <f t="shared" ref="TSV16" si="3302">TSV17</f>
        <v>168</v>
      </c>
      <c r="TSW16" s="11" t="s">
        <v>257</v>
      </c>
      <c r="TSX16" s="12">
        <f>'Orçamento Sintético'!TSO19</f>
        <v>0</v>
      </c>
      <c r="TSY16" s="13">
        <f>'Orçamento Sintético'!TSP19</f>
        <v>0</v>
      </c>
      <c r="TSZ16" s="29">
        <f t="shared" ref="TSZ16" si="3303">TSZ17</f>
        <v>168</v>
      </c>
      <c r="TTA16" s="11" t="s">
        <v>257</v>
      </c>
      <c r="TTB16" s="12">
        <f>'Orçamento Sintético'!TSS19</f>
        <v>0</v>
      </c>
      <c r="TTC16" s="13">
        <f>'Orçamento Sintético'!TST19</f>
        <v>0</v>
      </c>
      <c r="TTD16" s="29">
        <f t="shared" ref="TTD16" si="3304">TTD17</f>
        <v>168</v>
      </c>
      <c r="TTE16" s="11" t="s">
        <v>257</v>
      </c>
      <c r="TTF16" s="12">
        <f>'Orçamento Sintético'!TSW19</f>
        <v>0</v>
      </c>
      <c r="TTG16" s="13">
        <f>'Orçamento Sintético'!TSX19</f>
        <v>0</v>
      </c>
      <c r="TTH16" s="29">
        <f t="shared" ref="TTH16" si="3305">TTH17</f>
        <v>168</v>
      </c>
      <c r="TTI16" s="11" t="s">
        <v>257</v>
      </c>
      <c r="TTJ16" s="12">
        <f>'Orçamento Sintético'!TTA19</f>
        <v>0</v>
      </c>
      <c r="TTK16" s="13">
        <f>'Orçamento Sintético'!TTB19</f>
        <v>0</v>
      </c>
      <c r="TTL16" s="29">
        <f t="shared" ref="TTL16" si="3306">TTL17</f>
        <v>168</v>
      </c>
      <c r="TTM16" s="11" t="s">
        <v>257</v>
      </c>
      <c r="TTN16" s="12">
        <f>'Orçamento Sintético'!TTE19</f>
        <v>0</v>
      </c>
      <c r="TTO16" s="13">
        <f>'Orçamento Sintético'!TTF19</f>
        <v>0</v>
      </c>
      <c r="TTP16" s="29">
        <f t="shared" ref="TTP16" si="3307">TTP17</f>
        <v>168</v>
      </c>
      <c r="TTQ16" s="11" t="s">
        <v>257</v>
      </c>
      <c r="TTR16" s="12">
        <f>'Orçamento Sintético'!TTI19</f>
        <v>0</v>
      </c>
      <c r="TTS16" s="13">
        <f>'Orçamento Sintético'!TTJ19</f>
        <v>0</v>
      </c>
      <c r="TTT16" s="29">
        <f t="shared" ref="TTT16" si="3308">TTT17</f>
        <v>168</v>
      </c>
      <c r="TTU16" s="11" t="s">
        <v>257</v>
      </c>
      <c r="TTV16" s="12">
        <f>'Orçamento Sintético'!TTM19</f>
        <v>0</v>
      </c>
      <c r="TTW16" s="13">
        <f>'Orçamento Sintético'!TTN19</f>
        <v>0</v>
      </c>
      <c r="TTX16" s="29">
        <f t="shared" ref="TTX16" si="3309">TTX17</f>
        <v>168</v>
      </c>
      <c r="TTY16" s="11" t="s">
        <v>257</v>
      </c>
      <c r="TTZ16" s="12">
        <f>'Orçamento Sintético'!TTQ19</f>
        <v>0</v>
      </c>
      <c r="TUA16" s="13">
        <f>'Orçamento Sintético'!TTR19</f>
        <v>0</v>
      </c>
      <c r="TUB16" s="29">
        <f t="shared" ref="TUB16" si="3310">TUB17</f>
        <v>168</v>
      </c>
      <c r="TUC16" s="11" t="s">
        <v>257</v>
      </c>
      <c r="TUD16" s="12">
        <f>'Orçamento Sintético'!TTU19</f>
        <v>0</v>
      </c>
      <c r="TUE16" s="13">
        <f>'Orçamento Sintético'!TTV19</f>
        <v>0</v>
      </c>
      <c r="TUF16" s="29">
        <f t="shared" ref="TUF16" si="3311">TUF17</f>
        <v>168</v>
      </c>
      <c r="TUG16" s="11" t="s">
        <v>257</v>
      </c>
      <c r="TUH16" s="12">
        <f>'Orçamento Sintético'!TTY19</f>
        <v>0</v>
      </c>
      <c r="TUI16" s="13">
        <f>'Orçamento Sintético'!TTZ19</f>
        <v>0</v>
      </c>
      <c r="TUJ16" s="29">
        <f t="shared" ref="TUJ16" si="3312">TUJ17</f>
        <v>168</v>
      </c>
      <c r="TUK16" s="11" t="s">
        <v>257</v>
      </c>
      <c r="TUL16" s="12">
        <f>'Orçamento Sintético'!TUC19</f>
        <v>0</v>
      </c>
      <c r="TUM16" s="13">
        <f>'Orçamento Sintético'!TUD19</f>
        <v>0</v>
      </c>
      <c r="TUN16" s="29">
        <f t="shared" ref="TUN16" si="3313">TUN17</f>
        <v>168</v>
      </c>
      <c r="TUO16" s="11" t="s">
        <v>257</v>
      </c>
      <c r="TUP16" s="12">
        <f>'Orçamento Sintético'!TUG19</f>
        <v>0</v>
      </c>
      <c r="TUQ16" s="13">
        <f>'Orçamento Sintético'!TUH19</f>
        <v>0</v>
      </c>
      <c r="TUR16" s="29">
        <f t="shared" ref="TUR16" si="3314">TUR17</f>
        <v>168</v>
      </c>
      <c r="TUS16" s="11" t="s">
        <v>257</v>
      </c>
      <c r="TUT16" s="12">
        <f>'Orçamento Sintético'!TUK19</f>
        <v>0</v>
      </c>
      <c r="TUU16" s="13">
        <f>'Orçamento Sintético'!TUL19</f>
        <v>0</v>
      </c>
      <c r="TUV16" s="29">
        <f t="shared" ref="TUV16" si="3315">TUV17</f>
        <v>168</v>
      </c>
      <c r="TUW16" s="11" t="s">
        <v>257</v>
      </c>
      <c r="TUX16" s="12">
        <f>'Orçamento Sintético'!TUO19</f>
        <v>0</v>
      </c>
      <c r="TUY16" s="13">
        <f>'Orçamento Sintético'!TUP19</f>
        <v>0</v>
      </c>
      <c r="TUZ16" s="29">
        <f t="shared" ref="TUZ16" si="3316">TUZ17</f>
        <v>168</v>
      </c>
      <c r="TVA16" s="11" t="s">
        <v>257</v>
      </c>
      <c r="TVB16" s="12">
        <f>'Orçamento Sintético'!TUS19</f>
        <v>0</v>
      </c>
      <c r="TVC16" s="13">
        <f>'Orçamento Sintético'!TUT19</f>
        <v>0</v>
      </c>
      <c r="TVD16" s="29">
        <f t="shared" ref="TVD16" si="3317">TVD17</f>
        <v>168</v>
      </c>
      <c r="TVE16" s="11" t="s">
        <v>257</v>
      </c>
      <c r="TVF16" s="12">
        <f>'Orçamento Sintético'!TUW19</f>
        <v>0</v>
      </c>
      <c r="TVG16" s="13">
        <f>'Orçamento Sintético'!TUX19</f>
        <v>0</v>
      </c>
      <c r="TVH16" s="29">
        <f t="shared" ref="TVH16" si="3318">TVH17</f>
        <v>168</v>
      </c>
      <c r="TVI16" s="11" t="s">
        <v>257</v>
      </c>
      <c r="TVJ16" s="12">
        <f>'Orçamento Sintético'!TVA19</f>
        <v>0</v>
      </c>
      <c r="TVK16" s="13">
        <f>'Orçamento Sintético'!TVB19</f>
        <v>0</v>
      </c>
      <c r="TVL16" s="29">
        <f t="shared" ref="TVL16" si="3319">TVL17</f>
        <v>168</v>
      </c>
      <c r="TVM16" s="11" t="s">
        <v>257</v>
      </c>
      <c r="TVN16" s="12">
        <f>'Orçamento Sintético'!TVE19</f>
        <v>0</v>
      </c>
      <c r="TVO16" s="13">
        <f>'Orçamento Sintético'!TVF19</f>
        <v>0</v>
      </c>
      <c r="TVP16" s="29">
        <f t="shared" ref="TVP16" si="3320">TVP17</f>
        <v>168</v>
      </c>
      <c r="TVQ16" s="11" t="s">
        <v>257</v>
      </c>
      <c r="TVR16" s="12">
        <f>'Orçamento Sintético'!TVI19</f>
        <v>0</v>
      </c>
      <c r="TVS16" s="13">
        <f>'Orçamento Sintético'!TVJ19</f>
        <v>0</v>
      </c>
      <c r="TVT16" s="29">
        <f t="shared" ref="TVT16" si="3321">TVT17</f>
        <v>168</v>
      </c>
      <c r="TVU16" s="11" t="s">
        <v>257</v>
      </c>
      <c r="TVV16" s="12">
        <f>'Orçamento Sintético'!TVM19</f>
        <v>0</v>
      </c>
      <c r="TVW16" s="13">
        <f>'Orçamento Sintético'!TVN19</f>
        <v>0</v>
      </c>
      <c r="TVX16" s="29">
        <f t="shared" ref="TVX16" si="3322">TVX17</f>
        <v>168</v>
      </c>
      <c r="TVY16" s="11" t="s">
        <v>257</v>
      </c>
      <c r="TVZ16" s="12">
        <f>'Orçamento Sintético'!TVQ19</f>
        <v>0</v>
      </c>
      <c r="TWA16" s="13">
        <f>'Orçamento Sintético'!TVR19</f>
        <v>0</v>
      </c>
      <c r="TWB16" s="29">
        <f t="shared" ref="TWB16" si="3323">TWB17</f>
        <v>168</v>
      </c>
      <c r="TWC16" s="11" t="s">
        <v>257</v>
      </c>
      <c r="TWD16" s="12">
        <f>'Orçamento Sintético'!TVU19</f>
        <v>0</v>
      </c>
      <c r="TWE16" s="13">
        <f>'Orçamento Sintético'!TVV19</f>
        <v>0</v>
      </c>
      <c r="TWF16" s="29">
        <f t="shared" ref="TWF16" si="3324">TWF17</f>
        <v>168</v>
      </c>
      <c r="TWG16" s="11" t="s">
        <v>257</v>
      </c>
      <c r="TWH16" s="12">
        <f>'Orçamento Sintético'!TVY19</f>
        <v>0</v>
      </c>
      <c r="TWI16" s="13">
        <f>'Orçamento Sintético'!TVZ19</f>
        <v>0</v>
      </c>
      <c r="TWJ16" s="29">
        <f t="shared" ref="TWJ16" si="3325">TWJ17</f>
        <v>168</v>
      </c>
      <c r="TWK16" s="11" t="s">
        <v>257</v>
      </c>
      <c r="TWL16" s="12">
        <f>'Orçamento Sintético'!TWC19</f>
        <v>0</v>
      </c>
      <c r="TWM16" s="13">
        <f>'Orçamento Sintético'!TWD19</f>
        <v>0</v>
      </c>
      <c r="TWN16" s="29">
        <f t="shared" ref="TWN16" si="3326">TWN17</f>
        <v>168</v>
      </c>
      <c r="TWO16" s="11" t="s">
        <v>257</v>
      </c>
      <c r="TWP16" s="12">
        <f>'Orçamento Sintético'!TWG19</f>
        <v>0</v>
      </c>
      <c r="TWQ16" s="13">
        <f>'Orçamento Sintético'!TWH19</f>
        <v>0</v>
      </c>
      <c r="TWR16" s="29">
        <f t="shared" ref="TWR16" si="3327">TWR17</f>
        <v>168</v>
      </c>
      <c r="TWS16" s="11" t="s">
        <v>257</v>
      </c>
      <c r="TWT16" s="12">
        <f>'Orçamento Sintético'!TWK19</f>
        <v>0</v>
      </c>
      <c r="TWU16" s="13">
        <f>'Orçamento Sintético'!TWL19</f>
        <v>0</v>
      </c>
      <c r="TWV16" s="29">
        <f t="shared" ref="TWV16" si="3328">TWV17</f>
        <v>168</v>
      </c>
      <c r="TWW16" s="11" t="s">
        <v>257</v>
      </c>
      <c r="TWX16" s="12">
        <f>'Orçamento Sintético'!TWO19</f>
        <v>0</v>
      </c>
      <c r="TWY16" s="13">
        <f>'Orçamento Sintético'!TWP19</f>
        <v>0</v>
      </c>
      <c r="TWZ16" s="29">
        <f t="shared" ref="TWZ16" si="3329">TWZ17</f>
        <v>168</v>
      </c>
      <c r="TXA16" s="11" t="s">
        <v>257</v>
      </c>
      <c r="TXB16" s="12">
        <f>'Orçamento Sintético'!TWS19</f>
        <v>0</v>
      </c>
      <c r="TXC16" s="13">
        <f>'Orçamento Sintético'!TWT19</f>
        <v>0</v>
      </c>
      <c r="TXD16" s="29">
        <f t="shared" ref="TXD16" si="3330">TXD17</f>
        <v>168</v>
      </c>
      <c r="TXE16" s="11" t="s">
        <v>257</v>
      </c>
      <c r="TXF16" s="12">
        <f>'Orçamento Sintético'!TWW19</f>
        <v>0</v>
      </c>
      <c r="TXG16" s="13">
        <f>'Orçamento Sintético'!TWX19</f>
        <v>0</v>
      </c>
      <c r="TXH16" s="29">
        <f t="shared" ref="TXH16" si="3331">TXH17</f>
        <v>168</v>
      </c>
      <c r="TXI16" s="11" t="s">
        <v>257</v>
      </c>
      <c r="TXJ16" s="12">
        <f>'Orçamento Sintético'!TXA19</f>
        <v>0</v>
      </c>
      <c r="TXK16" s="13">
        <f>'Orçamento Sintético'!TXB19</f>
        <v>0</v>
      </c>
      <c r="TXL16" s="29">
        <f t="shared" ref="TXL16" si="3332">TXL17</f>
        <v>168</v>
      </c>
      <c r="TXM16" s="11" t="s">
        <v>257</v>
      </c>
      <c r="TXN16" s="12">
        <f>'Orçamento Sintético'!TXE19</f>
        <v>0</v>
      </c>
      <c r="TXO16" s="13">
        <f>'Orçamento Sintético'!TXF19</f>
        <v>0</v>
      </c>
      <c r="TXP16" s="29">
        <f t="shared" ref="TXP16" si="3333">TXP17</f>
        <v>168</v>
      </c>
      <c r="TXQ16" s="11" t="s">
        <v>257</v>
      </c>
      <c r="TXR16" s="12">
        <f>'Orçamento Sintético'!TXI19</f>
        <v>0</v>
      </c>
      <c r="TXS16" s="13">
        <f>'Orçamento Sintético'!TXJ19</f>
        <v>0</v>
      </c>
      <c r="TXT16" s="29">
        <f t="shared" ref="TXT16" si="3334">TXT17</f>
        <v>168</v>
      </c>
      <c r="TXU16" s="11" t="s">
        <v>257</v>
      </c>
      <c r="TXV16" s="12">
        <f>'Orçamento Sintético'!TXM19</f>
        <v>0</v>
      </c>
      <c r="TXW16" s="13">
        <f>'Orçamento Sintético'!TXN19</f>
        <v>0</v>
      </c>
      <c r="TXX16" s="29">
        <f t="shared" ref="TXX16" si="3335">TXX17</f>
        <v>168</v>
      </c>
      <c r="TXY16" s="11" t="s">
        <v>257</v>
      </c>
      <c r="TXZ16" s="12">
        <f>'Orçamento Sintético'!TXQ19</f>
        <v>0</v>
      </c>
      <c r="TYA16" s="13">
        <f>'Orçamento Sintético'!TXR19</f>
        <v>0</v>
      </c>
      <c r="TYB16" s="29">
        <f t="shared" ref="TYB16" si="3336">TYB17</f>
        <v>168</v>
      </c>
      <c r="TYC16" s="11" t="s">
        <v>257</v>
      </c>
      <c r="TYD16" s="12">
        <f>'Orçamento Sintético'!TXU19</f>
        <v>0</v>
      </c>
      <c r="TYE16" s="13">
        <f>'Orçamento Sintético'!TXV19</f>
        <v>0</v>
      </c>
      <c r="TYF16" s="29">
        <f t="shared" ref="TYF16" si="3337">TYF17</f>
        <v>168</v>
      </c>
      <c r="TYG16" s="11" t="s">
        <v>257</v>
      </c>
      <c r="TYH16" s="12">
        <f>'Orçamento Sintético'!TXY19</f>
        <v>0</v>
      </c>
      <c r="TYI16" s="13">
        <f>'Orçamento Sintético'!TXZ19</f>
        <v>0</v>
      </c>
      <c r="TYJ16" s="29">
        <f t="shared" ref="TYJ16" si="3338">TYJ17</f>
        <v>168</v>
      </c>
      <c r="TYK16" s="11" t="s">
        <v>257</v>
      </c>
      <c r="TYL16" s="12">
        <f>'Orçamento Sintético'!TYC19</f>
        <v>0</v>
      </c>
      <c r="TYM16" s="13">
        <f>'Orçamento Sintético'!TYD19</f>
        <v>0</v>
      </c>
      <c r="TYN16" s="29">
        <f t="shared" ref="TYN16" si="3339">TYN17</f>
        <v>168</v>
      </c>
      <c r="TYO16" s="11" t="s">
        <v>257</v>
      </c>
      <c r="TYP16" s="12">
        <f>'Orçamento Sintético'!TYG19</f>
        <v>0</v>
      </c>
      <c r="TYQ16" s="13">
        <f>'Orçamento Sintético'!TYH19</f>
        <v>0</v>
      </c>
      <c r="TYR16" s="29">
        <f t="shared" ref="TYR16" si="3340">TYR17</f>
        <v>168</v>
      </c>
      <c r="TYS16" s="11" t="s">
        <v>257</v>
      </c>
      <c r="TYT16" s="12">
        <f>'Orçamento Sintético'!TYK19</f>
        <v>0</v>
      </c>
      <c r="TYU16" s="13">
        <f>'Orçamento Sintético'!TYL19</f>
        <v>0</v>
      </c>
      <c r="TYV16" s="29">
        <f t="shared" ref="TYV16" si="3341">TYV17</f>
        <v>168</v>
      </c>
      <c r="TYW16" s="11" t="s">
        <v>257</v>
      </c>
      <c r="TYX16" s="12">
        <f>'Orçamento Sintético'!TYO19</f>
        <v>0</v>
      </c>
      <c r="TYY16" s="13">
        <f>'Orçamento Sintético'!TYP19</f>
        <v>0</v>
      </c>
      <c r="TYZ16" s="29">
        <f t="shared" ref="TYZ16" si="3342">TYZ17</f>
        <v>168</v>
      </c>
      <c r="TZA16" s="11" t="s">
        <v>257</v>
      </c>
      <c r="TZB16" s="12">
        <f>'Orçamento Sintético'!TYS19</f>
        <v>0</v>
      </c>
      <c r="TZC16" s="13">
        <f>'Orçamento Sintético'!TYT19</f>
        <v>0</v>
      </c>
      <c r="TZD16" s="29">
        <f t="shared" ref="TZD16" si="3343">TZD17</f>
        <v>168</v>
      </c>
      <c r="TZE16" s="11" t="s">
        <v>257</v>
      </c>
      <c r="TZF16" s="12">
        <f>'Orçamento Sintético'!TYW19</f>
        <v>0</v>
      </c>
      <c r="TZG16" s="13">
        <f>'Orçamento Sintético'!TYX19</f>
        <v>0</v>
      </c>
      <c r="TZH16" s="29">
        <f t="shared" ref="TZH16" si="3344">TZH17</f>
        <v>168</v>
      </c>
      <c r="TZI16" s="11" t="s">
        <v>257</v>
      </c>
      <c r="TZJ16" s="12">
        <f>'Orçamento Sintético'!TZA19</f>
        <v>0</v>
      </c>
      <c r="TZK16" s="13">
        <f>'Orçamento Sintético'!TZB19</f>
        <v>0</v>
      </c>
      <c r="TZL16" s="29">
        <f t="shared" ref="TZL16" si="3345">TZL17</f>
        <v>168</v>
      </c>
      <c r="TZM16" s="11" t="s">
        <v>257</v>
      </c>
      <c r="TZN16" s="12">
        <f>'Orçamento Sintético'!TZE19</f>
        <v>0</v>
      </c>
      <c r="TZO16" s="13">
        <f>'Orçamento Sintético'!TZF19</f>
        <v>0</v>
      </c>
      <c r="TZP16" s="29">
        <f t="shared" ref="TZP16" si="3346">TZP17</f>
        <v>168</v>
      </c>
      <c r="TZQ16" s="11" t="s">
        <v>257</v>
      </c>
      <c r="TZR16" s="12">
        <f>'Orçamento Sintético'!TZI19</f>
        <v>0</v>
      </c>
      <c r="TZS16" s="13">
        <f>'Orçamento Sintético'!TZJ19</f>
        <v>0</v>
      </c>
      <c r="TZT16" s="29">
        <f t="shared" ref="TZT16" si="3347">TZT17</f>
        <v>168</v>
      </c>
      <c r="TZU16" s="11" t="s">
        <v>257</v>
      </c>
      <c r="TZV16" s="12">
        <f>'Orçamento Sintético'!TZM19</f>
        <v>0</v>
      </c>
      <c r="TZW16" s="13">
        <f>'Orçamento Sintético'!TZN19</f>
        <v>0</v>
      </c>
      <c r="TZX16" s="29">
        <f t="shared" ref="TZX16" si="3348">TZX17</f>
        <v>168</v>
      </c>
      <c r="TZY16" s="11" t="s">
        <v>257</v>
      </c>
      <c r="TZZ16" s="12">
        <f>'Orçamento Sintético'!TZQ19</f>
        <v>0</v>
      </c>
      <c r="UAA16" s="13">
        <f>'Orçamento Sintético'!TZR19</f>
        <v>0</v>
      </c>
      <c r="UAB16" s="29">
        <f t="shared" ref="UAB16" si="3349">UAB17</f>
        <v>168</v>
      </c>
      <c r="UAC16" s="11" t="s">
        <v>257</v>
      </c>
      <c r="UAD16" s="12">
        <f>'Orçamento Sintético'!TZU19</f>
        <v>0</v>
      </c>
      <c r="UAE16" s="13">
        <f>'Orçamento Sintético'!TZV19</f>
        <v>0</v>
      </c>
      <c r="UAF16" s="29">
        <f t="shared" ref="UAF16" si="3350">UAF17</f>
        <v>168</v>
      </c>
      <c r="UAG16" s="11" t="s">
        <v>257</v>
      </c>
      <c r="UAH16" s="12">
        <f>'Orçamento Sintético'!TZY19</f>
        <v>0</v>
      </c>
      <c r="UAI16" s="13">
        <f>'Orçamento Sintético'!TZZ19</f>
        <v>0</v>
      </c>
      <c r="UAJ16" s="29">
        <f t="shared" ref="UAJ16" si="3351">UAJ17</f>
        <v>168</v>
      </c>
      <c r="UAK16" s="11" t="s">
        <v>257</v>
      </c>
      <c r="UAL16" s="12">
        <f>'Orçamento Sintético'!UAC19</f>
        <v>0</v>
      </c>
      <c r="UAM16" s="13">
        <f>'Orçamento Sintético'!UAD19</f>
        <v>0</v>
      </c>
      <c r="UAN16" s="29">
        <f t="shared" ref="UAN16" si="3352">UAN17</f>
        <v>168</v>
      </c>
      <c r="UAO16" s="11" t="s">
        <v>257</v>
      </c>
      <c r="UAP16" s="12">
        <f>'Orçamento Sintético'!UAG19</f>
        <v>0</v>
      </c>
      <c r="UAQ16" s="13">
        <f>'Orçamento Sintético'!UAH19</f>
        <v>0</v>
      </c>
      <c r="UAR16" s="29">
        <f t="shared" ref="UAR16" si="3353">UAR17</f>
        <v>168</v>
      </c>
      <c r="UAS16" s="11" t="s">
        <v>257</v>
      </c>
      <c r="UAT16" s="12">
        <f>'Orçamento Sintético'!UAK19</f>
        <v>0</v>
      </c>
      <c r="UAU16" s="13">
        <f>'Orçamento Sintético'!UAL19</f>
        <v>0</v>
      </c>
      <c r="UAV16" s="29">
        <f t="shared" ref="UAV16" si="3354">UAV17</f>
        <v>168</v>
      </c>
      <c r="UAW16" s="11" t="s">
        <v>257</v>
      </c>
      <c r="UAX16" s="12">
        <f>'Orçamento Sintético'!UAO19</f>
        <v>0</v>
      </c>
      <c r="UAY16" s="13">
        <f>'Orçamento Sintético'!UAP19</f>
        <v>0</v>
      </c>
      <c r="UAZ16" s="29">
        <f t="shared" ref="UAZ16" si="3355">UAZ17</f>
        <v>168</v>
      </c>
      <c r="UBA16" s="11" t="s">
        <v>257</v>
      </c>
      <c r="UBB16" s="12">
        <f>'Orçamento Sintético'!UAS19</f>
        <v>0</v>
      </c>
      <c r="UBC16" s="13">
        <f>'Orçamento Sintético'!UAT19</f>
        <v>0</v>
      </c>
      <c r="UBD16" s="29">
        <f t="shared" ref="UBD16" si="3356">UBD17</f>
        <v>168</v>
      </c>
      <c r="UBE16" s="11" t="s">
        <v>257</v>
      </c>
      <c r="UBF16" s="12">
        <f>'Orçamento Sintético'!UAW19</f>
        <v>0</v>
      </c>
      <c r="UBG16" s="13">
        <f>'Orçamento Sintético'!UAX19</f>
        <v>0</v>
      </c>
      <c r="UBH16" s="29">
        <f t="shared" ref="UBH16" si="3357">UBH17</f>
        <v>168</v>
      </c>
      <c r="UBI16" s="11" t="s">
        <v>257</v>
      </c>
      <c r="UBJ16" s="12">
        <f>'Orçamento Sintético'!UBA19</f>
        <v>0</v>
      </c>
      <c r="UBK16" s="13">
        <f>'Orçamento Sintético'!UBB19</f>
        <v>0</v>
      </c>
      <c r="UBL16" s="29">
        <f t="shared" ref="UBL16" si="3358">UBL17</f>
        <v>168</v>
      </c>
      <c r="UBM16" s="11" t="s">
        <v>257</v>
      </c>
      <c r="UBN16" s="12">
        <f>'Orçamento Sintético'!UBE19</f>
        <v>0</v>
      </c>
      <c r="UBO16" s="13">
        <f>'Orçamento Sintético'!UBF19</f>
        <v>0</v>
      </c>
      <c r="UBP16" s="29">
        <f t="shared" ref="UBP16" si="3359">UBP17</f>
        <v>168</v>
      </c>
      <c r="UBQ16" s="11" t="s">
        <v>257</v>
      </c>
      <c r="UBR16" s="12">
        <f>'Orçamento Sintético'!UBI19</f>
        <v>0</v>
      </c>
      <c r="UBS16" s="13">
        <f>'Orçamento Sintético'!UBJ19</f>
        <v>0</v>
      </c>
      <c r="UBT16" s="29">
        <f t="shared" ref="UBT16" si="3360">UBT17</f>
        <v>168</v>
      </c>
      <c r="UBU16" s="11" t="s">
        <v>257</v>
      </c>
      <c r="UBV16" s="12">
        <f>'Orçamento Sintético'!UBM19</f>
        <v>0</v>
      </c>
      <c r="UBW16" s="13">
        <f>'Orçamento Sintético'!UBN19</f>
        <v>0</v>
      </c>
      <c r="UBX16" s="29">
        <f t="shared" ref="UBX16" si="3361">UBX17</f>
        <v>168</v>
      </c>
      <c r="UBY16" s="11" t="s">
        <v>257</v>
      </c>
      <c r="UBZ16" s="12">
        <f>'Orçamento Sintético'!UBQ19</f>
        <v>0</v>
      </c>
      <c r="UCA16" s="13">
        <f>'Orçamento Sintético'!UBR19</f>
        <v>0</v>
      </c>
      <c r="UCB16" s="29">
        <f t="shared" ref="UCB16" si="3362">UCB17</f>
        <v>168</v>
      </c>
      <c r="UCC16" s="11" t="s">
        <v>257</v>
      </c>
      <c r="UCD16" s="12">
        <f>'Orçamento Sintético'!UBU19</f>
        <v>0</v>
      </c>
      <c r="UCE16" s="13">
        <f>'Orçamento Sintético'!UBV19</f>
        <v>0</v>
      </c>
      <c r="UCF16" s="29">
        <f t="shared" ref="UCF16" si="3363">UCF17</f>
        <v>168</v>
      </c>
      <c r="UCG16" s="11" t="s">
        <v>257</v>
      </c>
      <c r="UCH16" s="12">
        <f>'Orçamento Sintético'!UBY19</f>
        <v>0</v>
      </c>
      <c r="UCI16" s="13">
        <f>'Orçamento Sintético'!UBZ19</f>
        <v>0</v>
      </c>
      <c r="UCJ16" s="29">
        <f t="shared" ref="UCJ16" si="3364">UCJ17</f>
        <v>168</v>
      </c>
      <c r="UCK16" s="11" t="s">
        <v>257</v>
      </c>
      <c r="UCL16" s="12">
        <f>'Orçamento Sintético'!UCC19</f>
        <v>0</v>
      </c>
      <c r="UCM16" s="13">
        <f>'Orçamento Sintético'!UCD19</f>
        <v>0</v>
      </c>
      <c r="UCN16" s="29">
        <f t="shared" ref="UCN16" si="3365">UCN17</f>
        <v>168</v>
      </c>
      <c r="UCO16" s="11" t="s">
        <v>257</v>
      </c>
      <c r="UCP16" s="12">
        <f>'Orçamento Sintético'!UCG19</f>
        <v>0</v>
      </c>
      <c r="UCQ16" s="13">
        <f>'Orçamento Sintético'!UCH19</f>
        <v>0</v>
      </c>
      <c r="UCR16" s="29">
        <f t="shared" ref="UCR16" si="3366">UCR17</f>
        <v>168</v>
      </c>
      <c r="UCS16" s="11" t="s">
        <v>257</v>
      </c>
      <c r="UCT16" s="12">
        <f>'Orçamento Sintético'!UCK19</f>
        <v>0</v>
      </c>
      <c r="UCU16" s="13">
        <f>'Orçamento Sintético'!UCL19</f>
        <v>0</v>
      </c>
      <c r="UCV16" s="29">
        <f t="shared" ref="UCV16" si="3367">UCV17</f>
        <v>168</v>
      </c>
      <c r="UCW16" s="11" t="s">
        <v>257</v>
      </c>
      <c r="UCX16" s="12">
        <f>'Orçamento Sintético'!UCO19</f>
        <v>0</v>
      </c>
      <c r="UCY16" s="13">
        <f>'Orçamento Sintético'!UCP19</f>
        <v>0</v>
      </c>
      <c r="UCZ16" s="29">
        <f t="shared" ref="UCZ16" si="3368">UCZ17</f>
        <v>168</v>
      </c>
      <c r="UDA16" s="11" t="s">
        <v>257</v>
      </c>
      <c r="UDB16" s="12">
        <f>'Orçamento Sintético'!UCS19</f>
        <v>0</v>
      </c>
      <c r="UDC16" s="13">
        <f>'Orçamento Sintético'!UCT19</f>
        <v>0</v>
      </c>
      <c r="UDD16" s="29">
        <f t="shared" ref="UDD16" si="3369">UDD17</f>
        <v>168</v>
      </c>
      <c r="UDE16" s="11" t="s">
        <v>257</v>
      </c>
      <c r="UDF16" s="12">
        <f>'Orçamento Sintético'!UCW19</f>
        <v>0</v>
      </c>
      <c r="UDG16" s="13">
        <f>'Orçamento Sintético'!UCX19</f>
        <v>0</v>
      </c>
      <c r="UDH16" s="29">
        <f t="shared" ref="UDH16" si="3370">UDH17</f>
        <v>168</v>
      </c>
      <c r="UDI16" s="11" t="s">
        <v>257</v>
      </c>
      <c r="UDJ16" s="12">
        <f>'Orçamento Sintético'!UDA19</f>
        <v>0</v>
      </c>
      <c r="UDK16" s="13">
        <f>'Orçamento Sintético'!UDB19</f>
        <v>0</v>
      </c>
      <c r="UDL16" s="29">
        <f t="shared" ref="UDL16" si="3371">UDL17</f>
        <v>168</v>
      </c>
      <c r="UDM16" s="11" t="s">
        <v>257</v>
      </c>
      <c r="UDN16" s="12">
        <f>'Orçamento Sintético'!UDE19</f>
        <v>0</v>
      </c>
      <c r="UDO16" s="13">
        <f>'Orçamento Sintético'!UDF19</f>
        <v>0</v>
      </c>
      <c r="UDP16" s="29">
        <f t="shared" ref="UDP16" si="3372">UDP17</f>
        <v>168</v>
      </c>
      <c r="UDQ16" s="11" t="s">
        <v>257</v>
      </c>
      <c r="UDR16" s="12">
        <f>'Orçamento Sintético'!UDI19</f>
        <v>0</v>
      </c>
      <c r="UDS16" s="13">
        <f>'Orçamento Sintético'!UDJ19</f>
        <v>0</v>
      </c>
      <c r="UDT16" s="29">
        <f t="shared" ref="UDT16" si="3373">UDT17</f>
        <v>168</v>
      </c>
      <c r="UDU16" s="11" t="s">
        <v>257</v>
      </c>
      <c r="UDV16" s="12">
        <f>'Orçamento Sintético'!UDM19</f>
        <v>0</v>
      </c>
      <c r="UDW16" s="13">
        <f>'Orçamento Sintético'!UDN19</f>
        <v>0</v>
      </c>
      <c r="UDX16" s="29">
        <f t="shared" ref="UDX16" si="3374">UDX17</f>
        <v>168</v>
      </c>
      <c r="UDY16" s="11" t="s">
        <v>257</v>
      </c>
      <c r="UDZ16" s="12">
        <f>'Orçamento Sintético'!UDQ19</f>
        <v>0</v>
      </c>
      <c r="UEA16" s="13">
        <f>'Orçamento Sintético'!UDR19</f>
        <v>0</v>
      </c>
      <c r="UEB16" s="29">
        <f t="shared" ref="UEB16" si="3375">UEB17</f>
        <v>168</v>
      </c>
      <c r="UEC16" s="11" t="s">
        <v>257</v>
      </c>
      <c r="UED16" s="12">
        <f>'Orçamento Sintético'!UDU19</f>
        <v>0</v>
      </c>
      <c r="UEE16" s="13">
        <f>'Orçamento Sintético'!UDV19</f>
        <v>0</v>
      </c>
      <c r="UEF16" s="29">
        <f t="shared" ref="UEF16" si="3376">UEF17</f>
        <v>168</v>
      </c>
      <c r="UEG16" s="11" t="s">
        <v>257</v>
      </c>
      <c r="UEH16" s="12">
        <f>'Orçamento Sintético'!UDY19</f>
        <v>0</v>
      </c>
      <c r="UEI16" s="13">
        <f>'Orçamento Sintético'!UDZ19</f>
        <v>0</v>
      </c>
      <c r="UEJ16" s="29">
        <f t="shared" ref="UEJ16" si="3377">UEJ17</f>
        <v>168</v>
      </c>
      <c r="UEK16" s="11" t="s">
        <v>257</v>
      </c>
      <c r="UEL16" s="12">
        <f>'Orçamento Sintético'!UEC19</f>
        <v>0</v>
      </c>
      <c r="UEM16" s="13">
        <f>'Orçamento Sintético'!UED19</f>
        <v>0</v>
      </c>
      <c r="UEN16" s="29">
        <f t="shared" ref="UEN16" si="3378">UEN17</f>
        <v>168</v>
      </c>
      <c r="UEO16" s="11" t="s">
        <v>257</v>
      </c>
      <c r="UEP16" s="12">
        <f>'Orçamento Sintético'!UEG19</f>
        <v>0</v>
      </c>
      <c r="UEQ16" s="13">
        <f>'Orçamento Sintético'!UEH19</f>
        <v>0</v>
      </c>
      <c r="UER16" s="29">
        <f t="shared" ref="UER16" si="3379">UER17</f>
        <v>168</v>
      </c>
      <c r="UES16" s="11" t="s">
        <v>257</v>
      </c>
      <c r="UET16" s="12">
        <f>'Orçamento Sintético'!UEK19</f>
        <v>0</v>
      </c>
      <c r="UEU16" s="13">
        <f>'Orçamento Sintético'!UEL19</f>
        <v>0</v>
      </c>
      <c r="UEV16" s="29">
        <f t="shared" ref="UEV16" si="3380">UEV17</f>
        <v>168</v>
      </c>
      <c r="UEW16" s="11" t="s">
        <v>257</v>
      </c>
      <c r="UEX16" s="12">
        <f>'Orçamento Sintético'!UEO19</f>
        <v>0</v>
      </c>
      <c r="UEY16" s="13">
        <f>'Orçamento Sintético'!UEP19</f>
        <v>0</v>
      </c>
      <c r="UEZ16" s="29">
        <f t="shared" ref="UEZ16" si="3381">UEZ17</f>
        <v>168</v>
      </c>
      <c r="UFA16" s="11" t="s">
        <v>257</v>
      </c>
      <c r="UFB16" s="12">
        <f>'Orçamento Sintético'!UES19</f>
        <v>0</v>
      </c>
      <c r="UFC16" s="13">
        <f>'Orçamento Sintético'!UET19</f>
        <v>0</v>
      </c>
      <c r="UFD16" s="29">
        <f t="shared" ref="UFD16" si="3382">UFD17</f>
        <v>168</v>
      </c>
      <c r="UFE16" s="11" t="s">
        <v>257</v>
      </c>
      <c r="UFF16" s="12">
        <f>'Orçamento Sintético'!UEW19</f>
        <v>0</v>
      </c>
      <c r="UFG16" s="13">
        <f>'Orçamento Sintético'!UEX19</f>
        <v>0</v>
      </c>
      <c r="UFH16" s="29">
        <f t="shared" ref="UFH16" si="3383">UFH17</f>
        <v>168</v>
      </c>
      <c r="UFI16" s="11" t="s">
        <v>257</v>
      </c>
      <c r="UFJ16" s="12">
        <f>'Orçamento Sintético'!UFA19</f>
        <v>0</v>
      </c>
      <c r="UFK16" s="13">
        <f>'Orçamento Sintético'!UFB19</f>
        <v>0</v>
      </c>
      <c r="UFL16" s="29">
        <f t="shared" ref="UFL16" si="3384">UFL17</f>
        <v>168</v>
      </c>
      <c r="UFM16" s="11" t="s">
        <v>257</v>
      </c>
      <c r="UFN16" s="12">
        <f>'Orçamento Sintético'!UFE19</f>
        <v>0</v>
      </c>
      <c r="UFO16" s="13">
        <f>'Orçamento Sintético'!UFF19</f>
        <v>0</v>
      </c>
      <c r="UFP16" s="29">
        <f t="shared" ref="UFP16" si="3385">UFP17</f>
        <v>168</v>
      </c>
      <c r="UFQ16" s="11" t="s">
        <v>257</v>
      </c>
      <c r="UFR16" s="12">
        <f>'Orçamento Sintético'!UFI19</f>
        <v>0</v>
      </c>
      <c r="UFS16" s="13">
        <f>'Orçamento Sintético'!UFJ19</f>
        <v>0</v>
      </c>
      <c r="UFT16" s="29">
        <f t="shared" ref="UFT16" si="3386">UFT17</f>
        <v>168</v>
      </c>
      <c r="UFU16" s="11" t="s">
        <v>257</v>
      </c>
      <c r="UFV16" s="12">
        <f>'Orçamento Sintético'!UFM19</f>
        <v>0</v>
      </c>
      <c r="UFW16" s="13">
        <f>'Orçamento Sintético'!UFN19</f>
        <v>0</v>
      </c>
      <c r="UFX16" s="29">
        <f t="shared" ref="UFX16" si="3387">UFX17</f>
        <v>168</v>
      </c>
      <c r="UFY16" s="11" t="s">
        <v>257</v>
      </c>
      <c r="UFZ16" s="12">
        <f>'Orçamento Sintético'!UFQ19</f>
        <v>0</v>
      </c>
      <c r="UGA16" s="13">
        <f>'Orçamento Sintético'!UFR19</f>
        <v>0</v>
      </c>
      <c r="UGB16" s="29">
        <f t="shared" ref="UGB16" si="3388">UGB17</f>
        <v>168</v>
      </c>
      <c r="UGC16" s="11" t="s">
        <v>257</v>
      </c>
      <c r="UGD16" s="12">
        <f>'Orçamento Sintético'!UFU19</f>
        <v>0</v>
      </c>
      <c r="UGE16" s="13">
        <f>'Orçamento Sintético'!UFV19</f>
        <v>0</v>
      </c>
      <c r="UGF16" s="29">
        <f t="shared" ref="UGF16" si="3389">UGF17</f>
        <v>168</v>
      </c>
      <c r="UGG16" s="11" t="s">
        <v>257</v>
      </c>
      <c r="UGH16" s="12">
        <f>'Orçamento Sintético'!UFY19</f>
        <v>0</v>
      </c>
      <c r="UGI16" s="13">
        <f>'Orçamento Sintético'!UFZ19</f>
        <v>0</v>
      </c>
      <c r="UGJ16" s="29">
        <f t="shared" ref="UGJ16" si="3390">UGJ17</f>
        <v>168</v>
      </c>
      <c r="UGK16" s="11" t="s">
        <v>257</v>
      </c>
      <c r="UGL16" s="12">
        <f>'Orçamento Sintético'!UGC19</f>
        <v>0</v>
      </c>
      <c r="UGM16" s="13">
        <f>'Orçamento Sintético'!UGD19</f>
        <v>0</v>
      </c>
      <c r="UGN16" s="29">
        <f t="shared" ref="UGN16" si="3391">UGN17</f>
        <v>168</v>
      </c>
      <c r="UGO16" s="11" t="s">
        <v>257</v>
      </c>
      <c r="UGP16" s="12">
        <f>'Orçamento Sintético'!UGG19</f>
        <v>0</v>
      </c>
      <c r="UGQ16" s="13">
        <f>'Orçamento Sintético'!UGH19</f>
        <v>0</v>
      </c>
      <c r="UGR16" s="29">
        <f t="shared" ref="UGR16" si="3392">UGR17</f>
        <v>168</v>
      </c>
      <c r="UGS16" s="11" t="s">
        <v>257</v>
      </c>
      <c r="UGT16" s="12">
        <f>'Orçamento Sintético'!UGK19</f>
        <v>0</v>
      </c>
      <c r="UGU16" s="13">
        <f>'Orçamento Sintético'!UGL19</f>
        <v>0</v>
      </c>
      <c r="UGV16" s="29">
        <f t="shared" ref="UGV16" si="3393">UGV17</f>
        <v>168</v>
      </c>
      <c r="UGW16" s="11" t="s">
        <v>257</v>
      </c>
      <c r="UGX16" s="12">
        <f>'Orçamento Sintético'!UGO19</f>
        <v>0</v>
      </c>
      <c r="UGY16" s="13">
        <f>'Orçamento Sintético'!UGP19</f>
        <v>0</v>
      </c>
      <c r="UGZ16" s="29">
        <f t="shared" ref="UGZ16" si="3394">UGZ17</f>
        <v>168</v>
      </c>
      <c r="UHA16" s="11" t="s">
        <v>257</v>
      </c>
      <c r="UHB16" s="12">
        <f>'Orçamento Sintético'!UGS19</f>
        <v>0</v>
      </c>
      <c r="UHC16" s="13">
        <f>'Orçamento Sintético'!UGT19</f>
        <v>0</v>
      </c>
      <c r="UHD16" s="29">
        <f t="shared" ref="UHD16" si="3395">UHD17</f>
        <v>168</v>
      </c>
      <c r="UHE16" s="11" t="s">
        <v>257</v>
      </c>
      <c r="UHF16" s="12">
        <f>'Orçamento Sintético'!UGW19</f>
        <v>0</v>
      </c>
      <c r="UHG16" s="13">
        <f>'Orçamento Sintético'!UGX19</f>
        <v>0</v>
      </c>
      <c r="UHH16" s="29">
        <f t="shared" ref="UHH16" si="3396">UHH17</f>
        <v>168</v>
      </c>
      <c r="UHI16" s="11" t="s">
        <v>257</v>
      </c>
      <c r="UHJ16" s="12">
        <f>'Orçamento Sintético'!UHA19</f>
        <v>0</v>
      </c>
      <c r="UHK16" s="13">
        <f>'Orçamento Sintético'!UHB19</f>
        <v>0</v>
      </c>
      <c r="UHL16" s="29">
        <f t="shared" ref="UHL16" si="3397">UHL17</f>
        <v>168</v>
      </c>
      <c r="UHM16" s="11" t="s">
        <v>257</v>
      </c>
      <c r="UHN16" s="12">
        <f>'Orçamento Sintético'!UHE19</f>
        <v>0</v>
      </c>
      <c r="UHO16" s="13">
        <f>'Orçamento Sintético'!UHF19</f>
        <v>0</v>
      </c>
      <c r="UHP16" s="29">
        <f t="shared" ref="UHP16" si="3398">UHP17</f>
        <v>168</v>
      </c>
      <c r="UHQ16" s="11" t="s">
        <v>257</v>
      </c>
      <c r="UHR16" s="12">
        <f>'Orçamento Sintético'!UHI19</f>
        <v>0</v>
      </c>
      <c r="UHS16" s="13">
        <f>'Orçamento Sintético'!UHJ19</f>
        <v>0</v>
      </c>
      <c r="UHT16" s="29">
        <f t="shared" ref="UHT16" si="3399">UHT17</f>
        <v>168</v>
      </c>
      <c r="UHU16" s="11" t="s">
        <v>257</v>
      </c>
      <c r="UHV16" s="12">
        <f>'Orçamento Sintético'!UHM19</f>
        <v>0</v>
      </c>
      <c r="UHW16" s="13">
        <f>'Orçamento Sintético'!UHN19</f>
        <v>0</v>
      </c>
      <c r="UHX16" s="29">
        <f t="shared" ref="UHX16" si="3400">UHX17</f>
        <v>168</v>
      </c>
      <c r="UHY16" s="11" t="s">
        <v>257</v>
      </c>
      <c r="UHZ16" s="12">
        <f>'Orçamento Sintético'!UHQ19</f>
        <v>0</v>
      </c>
      <c r="UIA16" s="13">
        <f>'Orçamento Sintético'!UHR19</f>
        <v>0</v>
      </c>
      <c r="UIB16" s="29">
        <f t="shared" ref="UIB16" si="3401">UIB17</f>
        <v>168</v>
      </c>
      <c r="UIC16" s="11" t="s">
        <v>257</v>
      </c>
      <c r="UID16" s="12">
        <f>'Orçamento Sintético'!UHU19</f>
        <v>0</v>
      </c>
      <c r="UIE16" s="13">
        <f>'Orçamento Sintético'!UHV19</f>
        <v>0</v>
      </c>
      <c r="UIF16" s="29">
        <f t="shared" ref="UIF16" si="3402">UIF17</f>
        <v>168</v>
      </c>
      <c r="UIG16" s="11" t="s">
        <v>257</v>
      </c>
      <c r="UIH16" s="12">
        <f>'Orçamento Sintético'!UHY19</f>
        <v>0</v>
      </c>
      <c r="UII16" s="13">
        <f>'Orçamento Sintético'!UHZ19</f>
        <v>0</v>
      </c>
      <c r="UIJ16" s="29">
        <f t="shared" ref="UIJ16" si="3403">UIJ17</f>
        <v>168</v>
      </c>
      <c r="UIK16" s="11" t="s">
        <v>257</v>
      </c>
      <c r="UIL16" s="12">
        <f>'Orçamento Sintético'!UIC19</f>
        <v>0</v>
      </c>
      <c r="UIM16" s="13">
        <f>'Orçamento Sintético'!UID19</f>
        <v>0</v>
      </c>
      <c r="UIN16" s="29">
        <f t="shared" ref="UIN16" si="3404">UIN17</f>
        <v>168</v>
      </c>
      <c r="UIO16" s="11" t="s">
        <v>257</v>
      </c>
      <c r="UIP16" s="12">
        <f>'Orçamento Sintético'!UIG19</f>
        <v>0</v>
      </c>
      <c r="UIQ16" s="13">
        <f>'Orçamento Sintético'!UIH19</f>
        <v>0</v>
      </c>
      <c r="UIR16" s="29">
        <f t="shared" ref="UIR16" si="3405">UIR17</f>
        <v>168</v>
      </c>
      <c r="UIS16" s="11" t="s">
        <v>257</v>
      </c>
      <c r="UIT16" s="12">
        <f>'Orçamento Sintético'!UIK19</f>
        <v>0</v>
      </c>
      <c r="UIU16" s="13">
        <f>'Orçamento Sintético'!UIL19</f>
        <v>0</v>
      </c>
      <c r="UIV16" s="29">
        <f t="shared" ref="UIV16" si="3406">UIV17</f>
        <v>168</v>
      </c>
      <c r="UIW16" s="11" t="s">
        <v>257</v>
      </c>
      <c r="UIX16" s="12">
        <f>'Orçamento Sintético'!UIO19</f>
        <v>0</v>
      </c>
      <c r="UIY16" s="13">
        <f>'Orçamento Sintético'!UIP19</f>
        <v>0</v>
      </c>
      <c r="UIZ16" s="29">
        <f t="shared" ref="UIZ16" si="3407">UIZ17</f>
        <v>168</v>
      </c>
      <c r="UJA16" s="11" t="s">
        <v>257</v>
      </c>
      <c r="UJB16" s="12">
        <f>'Orçamento Sintético'!UIS19</f>
        <v>0</v>
      </c>
      <c r="UJC16" s="13">
        <f>'Orçamento Sintético'!UIT19</f>
        <v>0</v>
      </c>
      <c r="UJD16" s="29">
        <f t="shared" ref="UJD16" si="3408">UJD17</f>
        <v>168</v>
      </c>
      <c r="UJE16" s="11" t="s">
        <v>257</v>
      </c>
      <c r="UJF16" s="12">
        <f>'Orçamento Sintético'!UIW19</f>
        <v>0</v>
      </c>
      <c r="UJG16" s="13">
        <f>'Orçamento Sintético'!UIX19</f>
        <v>0</v>
      </c>
      <c r="UJH16" s="29">
        <f t="shared" ref="UJH16" si="3409">UJH17</f>
        <v>168</v>
      </c>
      <c r="UJI16" s="11" t="s">
        <v>257</v>
      </c>
      <c r="UJJ16" s="12">
        <f>'Orçamento Sintético'!UJA19</f>
        <v>0</v>
      </c>
      <c r="UJK16" s="13">
        <f>'Orçamento Sintético'!UJB19</f>
        <v>0</v>
      </c>
      <c r="UJL16" s="29">
        <f t="shared" ref="UJL16" si="3410">UJL17</f>
        <v>168</v>
      </c>
      <c r="UJM16" s="11" t="s">
        <v>257</v>
      </c>
      <c r="UJN16" s="12">
        <f>'Orçamento Sintético'!UJE19</f>
        <v>0</v>
      </c>
      <c r="UJO16" s="13">
        <f>'Orçamento Sintético'!UJF19</f>
        <v>0</v>
      </c>
      <c r="UJP16" s="29">
        <f t="shared" ref="UJP16" si="3411">UJP17</f>
        <v>168</v>
      </c>
      <c r="UJQ16" s="11" t="s">
        <v>257</v>
      </c>
      <c r="UJR16" s="12">
        <f>'Orçamento Sintético'!UJI19</f>
        <v>0</v>
      </c>
      <c r="UJS16" s="13">
        <f>'Orçamento Sintético'!UJJ19</f>
        <v>0</v>
      </c>
      <c r="UJT16" s="29">
        <f t="shared" ref="UJT16" si="3412">UJT17</f>
        <v>168</v>
      </c>
      <c r="UJU16" s="11" t="s">
        <v>257</v>
      </c>
      <c r="UJV16" s="12">
        <f>'Orçamento Sintético'!UJM19</f>
        <v>0</v>
      </c>
      <c r="UJW16" s="13">
        <f>'Orçamento Sintético'!UJN19</f>
        <v>0</v>
      </c>
      <c r="UJX16" s="29">
        <f t="shared" ref="UJX16" si="3413">UJX17</f>
        <v>168</v>
      </c>
      <c r="UJY16" s="11" t="s">
        <v>257</v>
      </c>
      <c r="UJZ16" s="12">
        <f>'Orçamento Sintético'!UJQ19</f>
        <v>0</v>
      </c>
      <c r="UKA16" s="13">
        <f>'Orçamento Sintético'!UJR19</f>
        <v>0</v>
      </c>
      <c r="UKB16" s="29">
        <f t="shared" ref="UKB16" si="3414">UKB17</f>
        <v>168</v>
      </c>
      <c r="UKC16" s="11" t="s">
        <v>257</v>
      </c>
      <c r="UKD16" s="12">
        <f>'Orçamento Sintético'!UJU19</f>
        <v>0</v>
      </c>
      <c r="UKE16" s="13">
        <f>'Orçamento Sintético'!UJV19</f>
        <v>0</v>
      </c>
      <c r="UKF16" s="29">
        <f t="shared" ref="UKF16" si="3415">UKF17</f>
        <v>168</v>
      </c>
      <c r="UKG16" s="11" t="s">
        <v>257</v>
      </c>
      <c r="UKH16" s="12">
        <f>'Orçamento Sintético'!UJY19</f>
        <v>0</v>
      </c>
      <c r="UKI16" s="13">
        <f>'Orçamento Sintético'!UJZ19</f>
        <v>0</v>
      </c>
      <c r="UKJ16" s="29">
        <f t="shared" ref="UKJ16" si="3416">UKJ17</f>
        <v>168</v>
      </c>
      <c r="UKK16" s="11" t="s">
        <v>257</v>
      </c>
      <c r="UKL16" s="12">
        <f>'Orçamento Sintético'!UKC19</f>
        <v>0</v>
      </c>
      <c r="UKM16" s="13">
        <f>'Orçamento Sintético'!UKD19</f>
        <v>0</v>
      </c>
      <c r="UKN16" s="29">
        <f t="shared" ref="UKN16" si="3417">UKN17</f>
        <v>168</v>
      </c>
      <c r="UKO16" s="11" t="s">
        <v>257</v>
      </c>
      <c r="UKP16" s="12">
        <f>'Orçamento Sintético'!UKG19</f>
        <v>0</v>
      </c>
      <c r="UKQ16" s="13">
        <f>'Orçamento Sintético'!UKH19</f>
        <v>0</v>
      </c>
      <c r="UKR16" s="29">
        <f t="shared" ref="UKR16" si="3418">UKR17</f>
        <v>168</v>
      </c>
      <c r="UKS16" s="11" t="s">
        <v>257</v>
      </c>
      <c r="UKT16" s="12">
        <f>'Orçamento Sintético'!UKK19</f>
        <v>0</v>
      </c>
      <c r="UKU16" s="13">
        <f>'Orçamento Sintético'!UKL19</f>
        <v>0</v>
      </c>
      <c r="UKV16" s="29">
        <f t="shared" ref="UKV16" si="3419">UKV17</f>
        <v>168</v>
      </c>
      <c r="UKW16" s="11" t="s">
        <v>257</v>
      </c>
      <c r="UKX16" s="12">
        <f>'Orçamento Sintético'!UKO19</f>
        <v>0</v>
      </c>
      <c r="UKY16" s="13">
        <f>'Orçamento Sintético'!UKP19</f>
        <v>0</v>
      </c>
      <c r="UKZ16" s="29">
        <f t="shared" ref="UKZ16" si="3420">UKZ17</f>
        <v>168</v>
      </c>
      <c r="ULA16" s="11" t="s">
        <v>257</v>
      </c>
      <c r="ULB16" s="12">
        <f>'Orçamento Sintético'!UKS19</f>
        <v>0</v>
      </c>
      <c r="ULC16" s="13">
        <f>'Orçamento Sintético'!UKT19</f>
        <v>0</v>
      </c>
      <c r="ULD16" s="29">
        <f t="shared" ref="ULD16" si="3421">ULD17</f>
        <v>168</v>
      </c>
      <c r="ULE16" s="11" t="s">
        <v>257</v>
      </c>
      <c r="ULF16" s="12">
        <f>'Orçamento Sintético'!UKW19</f>
        <v>0</v>
      </c>
      <c r="ULG16" s="13">
        <f>'Orçamento Sintético'!UKX19</f>
        <v>0</v>
      </c>
      <c r="ULH16" s="29">
        <f t="shared" ref="ULH16" si="3422">ULH17</f>
        <v>168</v>
      </c>
      <c r="ULI16" s="11" t="s">
        <v>257</v>
      </c>
      <c r="ULJ16" s="12">
        <f>'Orçamento Sintético'!ULA19</f>
        <v>0</v>
      </c>
      <c r="ULK16" s="13">
        <f>'Orçamento Sintético'!ULB19</f>
        <v>0</v>
      </c>
      <c r="ULL16" s="29">
        <f t="shared" ref="ULL16" si="3423">ULL17</f>
        <v>168</v>
      </c>
      <c r="ULM16" s="11" t="s">
        <v>257</v>
      </c>
      <c r="ULN16" s="12">
        <f>'Orçamento Sintético'!ULE19</f>
        <v>0</v>
      </c>
      <c r="ULO16" s="13">
        <f>'Orçamento Sintético'!ULF19</f>
        <v>0</v>
      </c>
      <c r="ULP16" s="29">
        <f t="shared" ref="ULP16" si="3424">ULP17</f>
        <v>168</v>
      </c>
      <c r="ULQ16" s="11" t="s">
        <v>257</v>
      </c>
      <c r="ULR16" s="12">
        <f>'Orçamento Sintético'!ULI19</f>
        <v>0</v>
      </c>
      <c r="ULS16" s="13">
        <f>'Orçamento Sintético'!ULJ19</f>
        <v>0</v>
      </c>
      <c r="ULT16" s="29">
        <f t="shared" ref="ULT16" si="3425">ULT17</f>
        <v>168</v>
      </c>
      <c r="ULU16" s="11" t="s">
        <v>257</v>
      </c>
      <c r="ULV16" s="12">
        <f>'Orçamento Sintético'!ULM19</f>
        <v>0</v>
      </c>
      <c r="ULW16" s="13">
        <f>'Orçamento Sintético'!ULN19</f>
        <v>0</v>
      </c>
      <c r="ULX16" s="29">
        <f t="shared" ref="ULX16" si="3426">ULX17</f>
        <v>168</v>
      </c>
      <c r="ULY16" s="11" t="s">
        <v>257</v>
      </c>
      <c r="ULZ16" s="12">
        <f>'Orçamento Sintético'!ULQ19</f>
        <v>0</v>
      </c>
      <c r="UMA16" s="13">
        <f>'Orçamento Sintético'!ULR19</f>
        <v>0</v>
      </c>
      <c r="UMB16" s="29">
        <f t="shared" ref="UMB16" si="3427">UMB17</f>
        <v>168</v>
      </c>
      <c r="UMC16" s="11" t="s">
        <v>257</v>
      </c>
      <c r="UMD16" s="12">
        <f>'Orçamento Sintético'!ULU19</f>
        <v>0</v>
      </c>
      <c r="UME16" s="13">
        <f>'Orçamento Sintético'!ULV19</f>
        <v>0</v>
      </c>
      <c r="UMF16" s="29">
        <f t="shared" ref="UMF16" si="3428">UMF17</f>
        <v>168</v>
      </c>
      <c r="UMG16" s="11" t="s">
        <v>257</v>
      </c>
      <c r="UMH16" s="12">
        <f>'Orçamento Sintético'!ULY19</f>
        <v>0</v>
      </c>
      <c r="UMI16" s="13">
        <f>'Orçamento Sintético'!ULZ19</f>
        <v>0</v>
      </c>
      <c r="UMJ16" s="29">
        <f t="shared" ref="UMJ16" si="3429">UMJ17</f>
        <v>168</v>
      </c>
      <c r="UMK16" s="11" t="s">
        <v>257</v>
      </c>
      <c r="UML16" s="12">
        <f>'Orçamento Sintético'!UMC19</f>
        <v>0</v>
      </c>
      <c r="UMM16" s="13">
        <f>'Orçamento Sintético'!UMD19</f>
        <v>0</v>
      </c>
      <c r="UMN16" s="29">
        <f t="shared" ref="UMN16" si="3430">UMN17</f>
        <v>168</v>
      </c>
      <c r="UMO16" s="11" t="s">
        <v>257</v>
      </c>
      <c r="UMP16" s="12">
        <f>'Orçamento Sintético'!UMG19</f>
        <v>0</v>
      </c>
      <c r="UMQ16" s="13">
        <f>'Orçamento Sintético'!UMH19</f>
        <v>0</v>
      </c>
      <c r="UMR16" s="29">
        <f t="shared" ref="UMR16" si="3431">UMR17</f>
        <v>168</v>
      </c>
      <c r="UMS16" s="11" t="s">
        <v>257</v>
      </c>
      <c r="UMT16" s="12">
        <f>'Orçamento Sintético'!UMK19</f>
        <v>0</v>
      </c>
      <c r="UMU16" s="13">
        <f>'Orçamento Sintético'!UML19</f>
        <v>0</v>
      </c>
      <c r="UMV16" s="29">
        <f t="shared" ref="UMV16" si="3432">UMV17</f>
        <v>168</v>
      </c>
      <c r="UMW16" s="11" t="s">
        <v>257</v>
      </c>
      <c r="UMX16" s="12">
        <f>'Orçamento Sintético'!UMO19</f>
        <v>0</v>
      </c>
      <c r="UMY16" s="13">
        <f>'Orçamento Sintético'!UMP19</f>
        <v>0</v>
      </c>
      <c r="UMZ16" s="29">
        <f t="shared" ref="UMZ16" si="3433">UMZ17</f>
        <v>168</v>
      </c>
      <c r="UNA16" s="11" t="s">
        <v>257</v>
      </c>
      <c r="UNB16" s="12">
        <f>'Orçamento Sintético'!UMS19</f>
        <v>0</v>
      </c>
      <c r="UNC16" s="13">
        <f>'Orçamento Sintético'!UMT19</f>
        <v>0</v>
      </c>
      <c r="UND16" s="29">
        <f t="shared" ref="UND16" si="3434">UND17</f>
        <v>168</v>
      </c>
      <c r="UNE16" s="11" t="s">
        <v>257</v>
      </c>
      <c r="UNF16" s="12">
        <f>'Orçamento Sintético'!UMW19</f>
        <v>0</v>
      </c>
      <c r="UNG16" s="13">
        <f>'Orçamento Sintético'!UMX19</f>
        <v>0</v>
      </c>
      <c r="UNH16" s="29">
        <f t="shared" ref="UNH16" si="3435">UNH17</f>
        <v>168</v>
      </c>
      <c r="UNI16" s="11" t="s">
        <v>257</v>
      </c>
      <c r="UNJ16" s="12">
        <f>'Orçamento Sintético'!UNA19</f>
        <v>0</v>
      </c>
      <c r="UNK16" s="13">
        <f>'Orçamento Sintético'!UNB19</f>
        <v>0</v>
      </c>
      <c r="UNL16" s="29">
        <f t="shared" ref="UNL16" si="3436">UNL17</f>
        <v>168</v>
      </c>
      <c r="UNM16" s="11" t="s">
        <v>257</v>
      </c>
      <c r="UNN16" s="12">
        <f>'Orçamento Sintético'!UNE19</f>
        <v>0</v>
      </c>
      <c r="UNO16" s="13">
        <f>'Orçamento Sintético'!UNF19</f>
        <v>0</v>
      </c>
      <c r="UNP16" s="29">
        <f t="shared" ref="UNP16" si="3437">UNP17</f>
        <v>168</v>
      </c>
      <c r="UNQ16" s="11" t="s">
        <v>257</v>
      </c>
      <c r="UNR16" s="12">
        <f>'Orçamento Sintético'!UNI19</f>
        <v>0</v>
      </c>
      <c r="UNS16" s="13">
        <f>'Orçamento Sintético'!UNJ19</f>
        <v>0</v>
      </c>
      <c r="UNT16" s="29">
        <f t="shared" ref="UNT16" si="3438">UNT17</f>
        <v>168</v>
      </c>
      <c r="UNU16" s="11" t="s">
        <v>257</v>
      </c>
      <c r="UNV16" s="12">
        <f>'Orçamento Sintético'!UNM19</f>
        <v>0</v>
      </c>
      <c r="UNW16" s="13">
        <f>'Orçamento Sintético'!UNN19</f>
        <v>0</v>
      </c>
      <c r="UNX16" s="29">
        <f t="shared" ref="UNX16" si="3439">UNX17</f>
        <v>168</v>
      </c>
      <c r="UNY16" s="11" t="s">
        <v>257</v>
      </c>
      <c r="UNZ16" s="12">
        <f>'Orçamento Sintético'!UNQ19</f>
        <v>0</v>
      </c>
      <c r="UOA16" s="13">
        <f>'Orçamento Sintético'!UNR19</f>
        <v>0</v>
      </c>
      <c r="UOB16" s="29">
        <f t="shared" ref="UOB16" si="3440">UOB17</f>
        <v>168</v>
      </c>
      <c r="UOC16" s="11" t="s">
        <v>257</v>
      </c>
      <c r="UOD16" s="12">
        <f>'Orçamento Sintético'!UNU19</f>
        <v>0</v>
      </c>
      <c r="UOE16" s="13">
        <f>'Orçamento Sintético'!UNV19</f>
        <v>0</v>
      </c>
      <c r="UOF16" s="29">
        <f t="shared" ref="UOF16" si="3441">UOF17</f>
        <v>168</v>
      </c>
      <c r="UOG16" s="11" t="s">
        <v>257</v>
      </c>
      <c r="UOH16" s="12">
        <f>'Orçamento Sintético'!UNY19</f>
        <v>0</v>
      </c>
      <c r="UOI16" s="13">
        <f>'Orçamento Sintético'!UNZ19</f>
        <v>0</v>
      </c>
      <c r="UOJ16" s="29">
        <f t="shared" ref="UOJ16" si="3442">UOJ17</f>
        <v>168</v>
      </c>
      <c r="UOK16" s="11" t="s">
        <v>257</v>
      </c>
      <c r="UOL16" s="12">
        <f>'Orçamento Sintético'!UOC19</f>
        <v>0</v>
      </c>
      <c r="UOM16" s="13">
        <f>'Orçamento Sintético'!UOD19</f>
        <v>0</v>
      </c>
      <c r="UON16" s="29">
        <f t="shared" ref="UON16" si="3443">UON17</f>
        <v>168</v>
      </c>
      <c r="UOO16" s="11" t="s">
        <v>257</v>
      </c>
      <c r="UOP16" s="12">
        <f>'Orçamento Sintético'!UOG19</f>
        <v>0</v>
      </c>
      <c r="UOQ16" s="13">
        <f>'Orçamento Sintético'!UOH19</f>
        <v>0</v>
      </c>
      <c r="UOR16" s="29">
        <f t="shared" ref="UOR16" si="3444">UOR17</f>
        <v>168</v>
      </c>
      <c r="UOS16" s="11" t="s">
        <v>257</v>
      </c>
      <c r="UOT16" s="12">
        <f>'Orçamento Sintético'!UOK19</f>
        <v>0</v>
      </c>
      <c r="UOU16" s="13">
        <f>'Orçamento Sintético'!UOL19</f>
        <v>0</v>
      </c>
      <c r="UOV16" s="29">
        <f t="shared" ref="UOV16" si="3445">UOV17</f>
        <v>168</v>
      </c>
      <c r="UOW16" s="11" t="s">
        <v>257</v>
      </c>
      <c r="UOX16" s="12">
        <f>'Orçamento Sintético'!UOO19</f>
        <v>0</v>
      </c>
      <c r="UOY16" s="13">
        <f>'Orçamento Sintético'!UOP19</f>
        <v>0</v>
      </c>
      <c r="UOZ16" s="29">
        <f t="shared" ref="UOZ16" si="3446">UOZ17</f>
        <v>168</v>
      </c>
      <c r="UPA16" s="11" t="s">
        <v>257</v>
      </c>
      <c r="UPB16" s="12">
        <f>'Orçamento Sintético'!UOS19</f>
        <v>0</v>
      </c>
      <c r="UPC16" s="13">
        <f>'Orçamento Sintético'!UOT19</f>
        <v>0</v>
      </c>
      <c r="UPD16" s="29">
        <f t="shared" ref="UPD16" si="3447">UPD17</f>
        <v>168</v>
      </c>
      <c r="UPE16" s="11" t="s">
        <v>257</v>
      </c>
      <c r="UPF16" s="12">
        <f>'Orçamento Sintético'!UOW19</f>
        <v>0</v>
      </c>
      <c r="UPG16" s="13">
        <f>'Orçamento Sintético'!UOX19</f>
        <v>0</v>
      </c>
      <c r="UPH16" s="29">
        <f t="shared" ref="UPH16" si="3448">UPH17</f>
        <v>168</v>
      </c>
      <c r="UPI16" s="11" t="s">
        <v>257</v>
      </c>
      <c r="UPJ16" s="12">
        <f>'Orçamento Sintético'!UPA19</f>
        <v>0</v>
      </c>
      <c r="UPK16" s="13">
        <f>'Orçamento Sintético'!UPB19</f>
        <v>0</v>
      </c>
      <c r="UPL16" s="29">
        <f t="shared" ref="UPL16" si="3449">UPL17</f>
        <v>168</v>
      </c>
      <c r="UPM16" s="11" t="s">
        <v>257</v>
      </c>
      <c r="UPN16" s="12">
        <f>'Orçamento Sintético'!UPE19</f>
        <v>0</v>
      </c>
      <c r="UPO16" s="13">
        <f>'Orçamento Sintético'!UPF19</f>
        <v>0</v>
      </c>
      <c r="UPP16" s="29">
        <f t="shared" ref="UPP16" si="3450">UPP17</f>
        <v>168</v>
      </c>
      <c r="UPQ16" s="11" t="s">
        <v>257</v>
      </c>
      <c r="UPR16" s="12">
        <f>'Orçamento Sintético'!UPI19</f>
        <v>0</v>
      </c>
      <c r="UPS16" s="13">
        <f>'Orçamento Sintético'!UPJ19</f>
        <v>0</v>
      </c>
      <c r="UPT16" s="29">
        <f t="shared" ref="UPT16" si="3451">UPT17</f>
        <v>168</v>
      </c>
      <c r="UPU16" s="11" t="s">
        <v>257</v>
      </c>
      <c r="UPV16" s="12">
        <f>'Orçamento Sintético'!UPM19</f>
        <v>0</v>
      </c>
      <c r="UPW16" s="13">
        <f>'Orçamento Sintético'!UPN19</f>
        <v>0</v>
      </c>
      <c r="UPX16" s="29">
        <f t="shared" ref="UPX16" si="3452">UPX17</f>
        <v>168</v>
      </c>
      <c r="UPY16" s="11" t="s">
        <v>257</v>
      </c>
      <c r="UPZ16" s="12">
        <f>'Orçamento Sintético'!UPQ19</f>
        <v>0</v>
      </c>
      <c r="UQA16" s="13">
        <f>'Orçamento Sintético'!UPR19</f>
        <v>0</v>
      </c>
      <c r="UQB16" s="29">
        <f t="shared" ref="UQB16" si="3453">UQB17</f>
        <v>168</v>
      </c>
      <c r="UQC16" s="11" t="s">
        <v>257</v>
      </c>
      <c r="UQD16" s="12">
        <f>'Orçamento Sintético'!UPU19</f>
        <v>0</v>
      </c>
      <c r="UQE16" s="13">
        <f>'Orçamento Sintético'!UPV19</f>
        <v>0</v>
      </c>
      <c r="UQF16" s="29">
        <f t="shared" ref="UQF16" si="3454">UQF17</f>
        <v>168</v>
      </c>
      <c r="UQG16" s="11" t="s">
        <v>257</v>
      </c>
      <c r="UQH16" s="12">
        <f>'Orçamento Sintético'!UPY19</f>
        <v>0</v>
      </c>
      <c r="UQI16" s="13">
        <f>'Orçamento Sintético'!UPZ19</f>
        <v>0</v>
      </c>
      <c r="UQJ16" s="29">
        <f t="shared" ref="UQJ16" si="3455">UQJ17</f>
        <v>168</v>
      </c>
      <c r="UQK16" s="11" t="s">
        <v>257</v>
      </c>
      <c r="UQL16" s="12">
        <f>'Orçamento Sintético'!UQC19</f>
        <v>0</v>
      </c>
      <c r="UQM16" s="13">
        <f>'Orçamento Sintético'!UQD19</f>
        <v>0</v>
      </c>
      <c r="UQN16" s="29">
        <f t="shared" ref="UQN16" si="3456">UQN17</f>
        <v>168</v>
      </c>
      <c r="UQO16" s="11" t="s">
        <v>257</v>
      </c>
      <c r="UQP16" s="12">
        <f>'Orçamento Sintético'!UQG19</f>
        <v>0</v>
      </c>
      <c r="UQQ16" s="13">
        <f>'Orçamento Sintético'!UQH19</f>
        <v>0</v>
      </c>
      <c r="UQR16" s="29">
        <f t="shared" ref="UQR16" si="3457">UQR17</f>
        <v>168</v>
      </c>
      <c r="UQS16" s="11" t="s">
        <v>257</v>
      </c>
      <c r="UQT16" s="12">
        <f>'Orçamento Sintético'!UQK19</f>
        <v>0</v>
      </c>
      <c r="UQU16" s="13">
        <f>'Orçamento Sintético'!UQL19</f>
        <v>0</v>
      </c>
      <c r="UQV16" s="29">
        <f t="shared" ref="UQV16" si="3458">UQV17</f>
        <v>168</v>
      </c>
      <c r="UQW16" s="11" t="s">
        <v>257</v>
      </c>
      <c r="UQX16" s="12">
        <f>'Orçamento Sintético'!UQO19</f>
        <v>0</v>
      </c>
      <c r="UQY16" s="13">
        <f>'Orçamento Sintético'!UQP19</f>
        <v>0</v>
      </c>
      <c r="UQZ16" s="29">
        <f t="shared" ref="UQZ16" si="3459">UQZ17</f>
        <v>168</v>
      </c>
      <c r="URA16" s="11" t="s">
        <v>257</v>
      </c>
      <c r="URB16" s="12">
        <f>'Orçamento Sintético'!UQS19</f>
        <v>0</v>
      </c>
      <c r="URC16" s="13">
        <f>'Orçamento Sintético'!UQT19</f>
        <v>0</v>
      </c>
      <c r="URD16" s="29">
        <f t="shared" ref="URD16" si="3460">URD17</f>
        <v>168</v>
      </c>
      <c r="URE16" s="11" t="s">
        <v>257</v>
      </c>
      <c r="URF16" s="12">
        <f>'Orçamento Sintético'!UQW19</f>
        <v>0</v>
      </c>
      <c r="URG16" s="13">
        <f>'Orçamento Sintético'!UQX19</f>
        <v>0</v>
      </c>
      <c r="URH16" s="29">
        <f t="shared" ref="URH16" si="3461">URH17</f>
        <v>168</v>
      </c>
      <c r="URI16" s="11" t="s">
        <v>257</v>
      </c>
      <c r="URJ16" s="12">
        <f>'Orçamento Sintético'!URA19</f>
        <v>0</v>
      </c>
      <c r="URK16" s="13">
        <f>'Orçamento Sintético'!URB19</f>
        <v>0</v>
      </c>
      <c r="URL16" s="29">
        <f t="shared" ref="URL16" si="3462">URL17</f>
        <v>168</v>
      </c>
      <c r="URM16" s="11" t="s">
        <v>257</v>
      </c>
      <c r="URN16" s="12">
        <f>'Orçamento Sintético'!URE19</f>
        <v>0</v>
      </c>
      <c r="URO16" s="13">
        <f>'Orçamento Sintético'!URF19</f>
        <v>0</v>
      </c>
      <c r="URP16" s="29">
        <f t="shared" ref="URP16" si="3463">URP17</f>
        <v>168</v>
      </c>
      <c r="URQ16" s="11" t="s">
        <v>257</v>
      </c>
      <c r="URR16" s="12">
        <f>'Orçamento Sintético'!URI19</f>
        <v>0</v>
      </c>
      <c r="URS16" s="13">
        <f>'Orçamento Sintético'!URJ19</f>
        <v>0</v>
      </c>
      <c r="URT16" s="29">
        <f t="shared" ref="URT16" si="3464">URT17</f>
        <v>168</v>
      </c>
      <c r="URU16" s="11" t="s">
        <v>257</v>
      </c>
      <c r="URV16" s="12">
        <f>'Orçamento Sintético'!URM19</f>
        <v>0</v>
      </c>
      <c r="URW16" s="13">
        <f>'Orçamento Sintético'!URN19</f>
        <v>0</v>
      </c>
      <c r="URX16" s="29">
        <f t="shared" ref="URX16" si="3465">URX17</f>
        <v>168</v>
      </c>
      <c r="URY16" s="11" t="s">
        <v>257</v>
      </c>
      <c r="URZ16" s="12">
        <f>'Orçamento Sintético'!URQ19</f>
        <v>0</v>
      </c>
      <c r="USA16" s="13">
        <f>'Orçamento Sintético'!URR19</f>
        <v>0</v>
      </c>
      <c r="USB16" s="29">
        <f t="shared" ref="USB16" si="3466">USB17</f>
        <v>168</v>
      </c>
      <c r="USC16" s="11" t="s">
        <v>257</v>
      </c>
      <c r="USD16" s="12">
        <f>'Orçamento Sintético'!URU19</f>
        <v>0</v>
      </c>
      <c r="USE16" s="13">
        <f>'Orçamento Sintético'!URV19</f>
        <v>0</v>
      </c>
      <c r="USF16" s="29">
        <f t="shared" ref="USF16" si="3467">USF17</f>
        <v>168</v>
      </c>
      <c r="USG16" s="11" t="s">
        <v>257</v>
      </c>
      <c r="USH16" s="12">
        <f>'Orçamento Sintético'!URY19</f>
        <v>0</v>
      </c>
      <c r="USI16" s="13">
        <f>'Orçamento Sintético'!URZ19</f>
        <v>0</v>
      </c>
      <c r="USJ16" s="29">
        <f t="shared" ref="USJ16" si="3468">USJ17</f>
        <v>168</v>
      </c>
      <c r="USK16" s="11" t="s">
        <v>257</v>
      </c>
      <c r="USL16" s="12">
        <f>'Orçamento Sintético'!USC19</f>
        <v>0</v>
      </c>
      <c r="USM16" s="13">
        <f>'Orçamento Sintético'!USD19</f>
        <v>0</v>
      </c>
      <c r="USN16" s="29">
        <f t="shared" ref="USN16" si="3469">USN17</f>
        <v>168</v>
      </c>
      <c r="USO16" s="11" t="s">
        <v>257</v>
      </c>
      <c r="USP16" s="12">
        <f>'Orçamento Sintético'!USG19</f>
        <v>0</v>
      </c>
      <c r="USQ16" s="13">
        <f>'Orçamento Sintético'!USH19</f>
        <v>0</v>
      </c>
      <c r="USR16" s="29">
        <f t="shared" ref="USR16" si="3470">USR17</f>
        <v>168</v>
      </c>
      <c r="USS16" s="11" t="s">
        <v>257</v>
      </c>
      <c r="UST16" s="12">
        <f>'Orçamento Sintético'!USK19</f>
        <v>0</v>
      </c>
      <c r="USU16" s="13">
        <f>'Orçamento Sintético'!USL19</f>
        <v>0</v>
      </c>
      <c r="USV16" s="29">
        <f t="shared" ref="USV16" si="3471">USV17</f>
        <v>168</v>
      </c>
      <c r="USW16" s="11" t="s">
        <v>257</v>
      </c>
      <c r="USX16" s="12">
        <f>'Orçamento Sintético'!USO19</f>
        <v>0</v>
      </c>
      <c r="USY16" s="13">
        <f>'Orçamento Sintético'!USP19</f>
        <v>0</v>
      </c>
      <c r="USZ16" s="29">
        <f t="shared" ref="USZ16" si="3472">USZ17</f>
        <v>168</v>
      </c>
      <c r="UTA16" s="11" t="s">
        <v>257</v>
      </c>
      <c r="UTB16" s="12">
        <f>'Orçamento Sintético'!USS19</f>
        <v>0</v>
      </c>
      <c r="UTC16" s="13">
        <f>'Orçamento Sintético'!UST19</f>
        <v>0</v>
      </c>
      <c r="UTD16" s="29">
        <f t="shared" ref="UTD16" si="3473">UTD17</f>
        <v>168</v>
      </c>
      <c r="UTE16" s="11" t="s">
        <v>257</v>
      </c>
      <c r="UTF16" s="12">
        <f>'Orçamento Sintético'!USW19</f>
        <v>0</v>
      </c>
      <c r="UTG16" s="13">
        <f>'Orçamento Sintético'!USX19</f>
        <v>0</v>
      </c>
      <c r="UTH16" s="29">
        <f t="shared" ref="UTH16" si="3474">UTH17</f>
        <v>168</v>
      </c>
      <c r="UTI16" s="11" t="s">
        <v>257</v>
      </c>
      <c r="UTJ16" s="12">
        <f>'Orçamento Sintético'!UTA19</f>
        <v>0</v>
      </c>
      <c r="UTK16" s="13">
        <f>'Orçamento Sintético'!UTB19</f>
        <v>0</v>
      </c>
      <c r="UTL16" s="29">
        <f t="shared" ref="UTL16" si="3475">UTL17</f>
        <v>168</v>
      </c>
      <c r="UTM16" s="11" t="s">
        <v>257</v>
      </c>
      <c r="UTN16" s="12">
        <f>'Orçamento Sintético'!UTE19</f>
        <v>0</v>
      </c>
      <c r="UTO16" s="13">
        <f>'Orçamento Sintético'!UTF19</f>
        <v>0</v>
      </c>
      <c r="UTP16" s="29">
        <f t="shared" ref="UTP16" si="3476">UTP17</f>
        <v>168</v>
      </c>
      <c r="UTQ16" s="11" t="s">
        <v>257</v>
      </c>
      <c r="UTR16" s="12">
        <f>'Orçamento Sintético'!UTI19</f>
        <v>0</v>
      </c>
      <c r="UTS16" s="13">
        <f>'Orçamento Sintético'!UTJ19</f>
        <v>0</v>
      </c>
      <c r="UTT16" s="29">
        <f t="shared" ref="UTT16" si="3477">UTT17</f>
        <v>168</v>
      </c>
      <c r="UTU16" s="11" t="s">
        <v>257</v>
      </c>
      <c r="UTV16" s="12">
        <f>'Orçamento Sintético'!UTM19</f>
        <v>0</v>
      </c>
      <c r="UTW16" s="13">
        <f>'Orçamento Sintético'!UTN19</f>
        <v>0</v>
      </c>
      <c r="UTX16" s="29">
        <f t="shared" ref="UTX16" si="3478">UTX17</f>
        <v>168</v>
      </c>
      <c r="UTY16" s="11" t="s">
        <v>257</v>
      </c>
      <c r="UTZ16" s="12">
        <f>'Orçamento Sintético'!UTQ19</f>
        <v>0</v>
      </c>
      <c r="UUA16" s="13">
        <f>'Orçamento Sintético'!UTR19</f>
        <v>0</v>
      </c>
      <c r="UUB16" s="29">
        <f t="shared" ref="UUB16" si="3479">UUB17</f>
        <v>168</v>
      </c>
      <c r="UUC16" s="11" t="s">
        <v>257</v>
      </c>
      <c r="UUD16" s="12">
        <f>'Orçamento Sintético'!UTU19</f>
        <v>0</v>
      </c>
      <c r="UUE16" s="13">
        <f>'Orçamento Sintético'!UTV19</f>
        <v>0</v>
      </c>
      <c r="UUF16" s="29">
        <f t="shared" ref="UUF16" si="3480">UUF17</f>
        <v>168</v>
      </c>
      <c r="UUG16" s="11" t="s">
        <v>257</v>
      </c>
      <c r="UUH16" s="12">
        <f>'Orçamento Sintético'!UTY19</f>
        <v>0</v>
      </c>
      <c r="UUI16" s="13">
        <f>'Orçamento Sintético'!UTZ19</f>
        <v>0</v>
      </c>
      <c r="UUJ16" s="29">
        <f t="shared" ref="UUJ16" si="3481">UUJ17</f>
        <v>168</v>
      </c>
      <c r="UUK16" s="11" t="s">
        <v>257</v>
      </c>
      <c r="UUL16" s="12">
        <f>'Orçamento Sintético'!UUC19</f>
        <v>0</v>
      </c>
      <c r="UUM16" s="13">
        <f>'Orçamento Sintético'!UUD19</f>
        <v>0</v>
      </c>
      <c r="UUN16" s="29">
        <f t="shared" ref="UUN16" si="3482">UUN17</f>
        <v>168</v>
      </c>
      <c r="UUO16" s="11" t="s">
        <v>257</v>
      </c>
      <c r="UUP16" s="12">
        <f>'Orçamento Sintético'!UUG19</f>
        <v>0</v>
      </c>
      <c r="UUQ16" s="13">
        <f>'Orçamento Sintético'!UUH19</f>
        <v>0</v>
      </c>
      <c r="UUR16" s="29">
        <f t="shared" ref="UUR16" si="3483">UUR17</f>
        <v>168</v>
      </c>
      <c r="UUS16" s="11" t="s">
        <v>257</v>
      </c>
      <c r="UUT16" s="12">
        <f>'Orçamento Sintético'!UUK19</f>
        <v>0</v>
      </c>
      <c r="UUU16" s="13">
        <f>'Orçamento Sintético'!UUL19</f>
        <v>0</v>
      </c>
      <c r="UUV16" s="29">
        <f t="shared" ref="UUV16" si="3484">UUV17</f>
        <v>168</v>
      </c>
      <c r="UUW16" s="11" t="s">
        <v>257</v>
      </c>
      <c r="UUX16" s="12">
        <f>'Orçamento Sintético'!UUO19</f>
        <v>0</v>
      </c>
      <c r="UUY16" s="13">
        <f>'Orçamento Sintético'!UUP19</f>
        <v>0</v>
      </c>
      <c r="UUZ16" s="29">
        <f t="shared" ref="UUZ16" si="3485">UUZ17</f>
        <v>168</v>
      </c>
      <c r="UVA16" s="11" t="s">
        <v>257</v>
      </c>
      <c r="UVB16" s="12">
        <f>'Orçamento Sintético'!UUS19</f>
        <v>0</v>
      </c>
      <c r="UVC16" s="13">
        <f>'Orçamento Sintético'!UUT19</f>
        <v>0</v>
      </c>
      <c r="UVD16" s="29">
        <f t="shared" ref="UVD16" si="3486">UVD17</f>
        <v>168</v>
      </c>
      <c r="UVE16" s="11" t="s">
        <v>257</v>
      </c>
      <c r="UVF16" s="12">
        <f>'Orçamento Sintético'!UUW19</f>
        <v>0</v>
      </c>
      <c r="UVG16" s="13">
        <f>'Orçamento Sintético'!UUX19</f>
        <v>0</v>
      </c>
      <c r="UVH16" s="29">
        <f t="shared" ref="UVH16" si="3487">UVH17</f>
        <v>168</v>
      </c>
      <c r="UVI16" s="11" t="s">
        <v>257</v>
      </c>
      <c r="UVJ16" s="12">
        <f>'Orçamento Sintético'!UVA19</f>
        <v>0</v>
      </c>
      <c r="UVK16" s="13">
        <f>'Orçamento Sintético'!UVB19</f>
        <v>0</v>
      </c>
      <c r="UVL16" s="29">
        <f t="shared" ref="UVL16" si="3488">UVL17</f>
        <v>168</v>
      </c>
      <c r="UVM16" s="11" t="s">
        <v>257</v>
      </c>
      <c r="UVN16" s="12">
        <f>'Orçamento Sintético'!UVE19</f>
        <v>0</v>
      </c>
      <c r="UVO16" s="13">
        <f>'Orçamento Sintético'!UVF19</f>
        <v>0</v>
      </c>
      <c r="UVP16" s="29">
        <f t="shared" ref="UVP16" si="3489">UVP17</f>
        <v>168</v>
      </c>
      <c r="UVQ16" s="11" t="s">
        <v>257</v>
      </c>
      <c r="UVR16" s="12">
        <f>'Orçamento Sintético'!UVI19</f>
        <v>0</v>
      </c>
      <c r="UVS16" s="13">
        <f>'Orçamento Sintético'!UVJ19</f>
        <v>0</v>
      </c>
      <c r="UVT16" s="29">
        <f t="shared" ref="UVT16" si="3490">UVT17</f>
        <v>168</v>
      </c>
      <c r="UVU16" s="11" t="s">
        <v>257</v>
      </c>
      <c r="UVV16" s="12">
        <f>'Orçamento Sintético'!UVM19</f>
        <v>0</v>
      </c>
      <c r="UVW16" s="13">
        <f>'Orçamento Sintético'!UVN19</f>
        <v>0</v>
      </c>
      <c r="UVX16" s="29">
        <f t="shared" ref="UVX16" si="3491">UVX17</f>
        <v>168</v>
      </c>
      <c r="UVY16" s="11" t="s">
        <v>257</v>
      </c>
      <c r="UVZ16" s="12">
        <f>'Orçamento Sintético'!UVQ19</f>
        <v>0</v>
      </c>
      <c r="UWA16" s="13">
        <f>'Orçamento Sintético'!UVR19</f>
        <v>0</v>
      </c>
      <c r="UWB16" s="29">
        <f t="shared" ref="UWB16" si="3492">UWB17</f>
        <v>168</v>
      </c>
      <c r="UWC16" s="11" t="s">
        <v>257</v>
      </c>
      <c r="UWD16" s="12">
        <f>'Orçamento Sintético'!UVU19</f>
        <v>0</v>
      </c>
      <c r="UWE16" s="13">
        <f>'Orçamento Sintético'!UVV19</f>
        <v>0</v>
      </c>
      <c r="UWF16" s="29">
        <f t="shared" ref="UWF16" si="3493">UWF17</f>
        <v>168</v>
      </c>
      <c r="UWG16" s="11" t="s">
        <v>257</v>
      </c>
      <c r="UWH16" s="12">
        <f>'Orçamento Sintético'!UVY19</f>
        <v>0</v>
      </c>
      <c r="UWI16" s="13">
        <f>'Orçamento Sintético'!UVZ19</f>
        <v>0</v>
      </c>
      <c r="UWJ16" s="29">
        <f t="shared" ref="UWJ16" si="3494">UWJ17</f>
        <v>168</v>
      </c>
      <c r="UWK16" s="11" t="s">
        <v>257</v>
      </c>
      <c r="UWL16" s="12">
        <f>'Orçamento Sintético'!UWC19</f>
        <v>0</v>
      </c>
      <c r="UWM16" s="13">
        <f>'Orçamento Sintético'!UWD19</f>
        <v>0</v>
      </c>
      <c r="UWN16" s="29">
        <f t="shared" ref="UWN16" si="3495">UWN17</f>
        <v>168</v>
      </c>
      <c r="UWO16" s="11" t="s">
        <v>257</v>
      </c>
      <c r="UWP16" s="12">
        <f>'Orçamento Sintético'!UWG19</f>
        <v>0</v>
      </c>
      <c r="UWQ16" s="13">
        <f>'Orçamento Sintético'!UWH19</f>
        <v>0</v>
      </c>
      <c r="UWR16" s="29">
        <f t="shared" ref="UWR16" si="3496">UWR17</f>
        <v>168</v>
      </c>
      <c r="UWS16" s="11" t="s">
        <v>257</v>
      </c>
      <c r="UWT16" s="12">
        <f>'Orçamento Sintético'!UWK19</f>
        <v>0</v>
      </c>
      <c r="UWU16" s="13">
        <f>'Orçamento Sintético'!UWL19</f>
        <v>0</v>
      </c>
      <c r="UWV16" s="29">
        <f t="shared" ref="UWV16" si="3497">UWV17</f>
        <v>168</v>
      </c>
      <c r="UWW16" s="11" t="s">
        <v>257</v>
      </c>
      <c r="UWX16" s="12">
        <f>'Orçamento Sintético'!UWO19</f>
        <v>0</v>
      </c>
      <c r="UWY16" s="13">
        <f>'Orçamento Sintético'!UWP19</f>
        <v>0</v>
      </c>
      <c r="UWZ16" s="29">
        <f t="shared" ref="UWZ16" si="3498">UWZ17</f>
        <v>168</v>
      </c>
      <c r="UXA16" s="11" t="s">
        <v>257</v>
      </c>
      <c r="UXB16" s="12">
        <f>'Orçamento Sintético'!UWS19</f>
        <v>0</v>
      </c>
      <c r="UXC16" s="13">
        <f>'Orçamento Sintético'!UWT19</f>
        <v>0</v>
      </c>
      <c r="UXD16" s="29">
        <f t="shared" ref="UXD16" si="3499">UXD17</f>
        <v>168</v>
      </c>
      <c r="UXE16" s="11" t="s">
        <v>257</v>
      </c>
      <c r="UXF16" s="12">
        <f>'Orçamento Sintético'!UWW19</f>
        <v>0</v>
      </c>
      <c r="UXG16" s="13">
        <f>'Orçamento Sintético'!UWX19</f>
        <v>0</v>
      </c>
      <c r="UXH16" s="29">
        <f t="shared" ref="UXH16" si="3500">UXH17</f>
        <v>168</v>
      </c>
      <c r="UXI16" s="11" t="s">
        <v>257</v>
      </c>
      <c r="UXJ16" s="12">
        <f>'Orçamento Sintético'!UXA19</f>
        <v>0</v>
      </c>
      <c r="UXK16" s="13">
        <f>'Orçamento Sintético'!UXB19</f>
        <v>0</v>
      </c>
      <c r="UXL16" s="29">
        <f t="shared" ref="UXL16" si="3501">UXL17</f>
        <v>168</v>
      </c>
      <c r="UXM16" s="11" t="s">
        <v>257</v>
      </c>
      <c r="UXN16" s="12">
        <f>'Orçamento Sintético'!UXE19</f>
        <v>0</v>
      </c>
      <c r="UXO16" s="13">
        <f>'Orçamento Sintético'!UXF19</f>
        <v>0</v>
      </c>
      <c r="UXP16" s="29">
        <f t="shared" ref="UXP16" si="3502">UXP17</f>
        <v>168</v>
      </c>
      <c r="UXQ16" s="11" t="s">
        <v>257</v>
      </c>
      <c r="UXR16" s="12">
        <f>'Orçamento Sintético'!UXI19</f>
        <v>0</v>
      </c>
      <c r="UXS16" s="13">
        <f>'Orçamento Sintético'!UXJ19</f>
        <v>0</v>
      </c>
      <c r="UXT16" s="29">
        <f t="shared" ref="UXT16" si="3503">UXT17</f>
        <v>168</v>
      </c>
      <c r="UXU16" s="11" t="s">
        <v>257</v>
      </c>
      <c r="UXV16" s="12">
        <f>'Orçamento Sintético'!UXM19</f>
        <v>0</v>
      </c>
      <c r="UXW16" s="13">
        <f>'Orçamento Sintético'!UXN19</f>
        <v>0</v>
      </c>
      <c r="UXX16" s="29">
        <f t="shared" ref="UXX16" si="3504">UXX17</f>
        <v>168</v>
      </c>
      <c r="UXY16" s="11" t="s">
        <v>257</v>
      </c>
      <c r="UXZ16" s="12">
        <f>'Orçamento Sintético'!UXQ19</f>
        <v>0</v>
      </c>
      <c r="UYA16" s="13">
        <f>'Orçamento Sintético'!UXR19</f>
        <v>0</v>
      </c>
      <c r="UYB16" s="29">
        <f t="shared" ref="UYB16" si="3505">UYB17</f>
        <v>168</v>
      </c>
      <c r="UYC16" s="11" t="s">
        <v>257</v>
      </c>
      <c r="UYD16" s="12">
        <f>'Orçamento Sintético'!UXU19</f>
        <v>0</v>
      </c>
      <c r="UYE16" s="13">
        <f>'Orçamento Sintético'!UXV19</f>
        <v>0</v>
      </c>
      <c r="UYF16" s="29">
        <f t="shared" ref="UYF16" si="3506">UYF17</f>
        <v>168</v>
      </c>
      <c r="UYG16" s="11" t="s">
        <v>257</v>
      </c>
      <c r="UYH16" s="12">
        <f>'Orçamento Sintético'!UXY19</f>
        <v>0</v>
      </c>
      <c r="UYI16" s="13">
        <f>'Orçamento Sintético'!UXZ19</f>
        <v>0</v>
      </c>
      <c r="UYJ16" s="29">
        <f t="shared" ref="UYJ16" si="3507">UYJ17</f>
        <v>168</v>
      </c>
      <c r="UYK16" s="11" t="s">
        <v>257</v>
      </c>
      <c r="UYL16" s="12">
        <f>'Orçamento Sintético'!UYC19</f>
        <v>0</v>
      </c>
      <c r="UYM16" s="13">
        <f>'Orçamento Sintético'!UYD19</f>
        <v>0</v>
      </c>
      <c r="UYN16" s="29">
        <f t="shared" ref="UYN16" si="3508">UYN17</f>
        <v>168</v>
      </c>
      <c r="UYO16" s="11" t="s">
        <v>257</v>
      </c>
      <c r="UYP16" s="12">
        <f>'Orçamento Sintético'!UYG19</f>
        <v>0</v>
      </c>
      <c r="UYQ16" s="13">
        <f>'Orçamento Sintético'!UYH19</f>
        <v>0</v>
      </c>
      <c r="UYR16" s="29">
        <f t="shared" ref="UYR16" si="3509">UYR17</f>
        <v>168</v>
      </c>
      <c r="UYS16" s="11" t="s">
        <v>257</v>
      </c>
      <c r="UYT16" s="12">
        <f>'Orçamento Sintético'!UYK19</f>
        <v>0</v>
      </c>
      <c r="UYU16" s="13">
        <f>'Orçamento Sintético'!UYL19</f>
        <v>0</v>
      </c>
      <c r="UYV16" s="29">
        <f t="shared" ref="UYV16" si="3510">UYV17</f>
        <v>168</v>
      </c>
      <c r="UYW16" s="11" t="s">
        <v>257</v>
      </c>
      <c r="UYX16" s="12">
        <f>'Orçamento Sintético'!UYO19</f>
        <v>0</v>
      </c>
      <c r="UYY16" s="13">
        <f>'Orçamento Sintético'!UYP19</f>
        <v>0</v>
      </c>
      <c r="UYZ16" s="29">
        <f t="shared" ref="UYZ16" si="3511">UYZ17</f>
        <v>168</v>
      </c>
      <c r="UZA16" s="11" t="s">
        <v>257</v>
      </c>
      <c r="UZB16" s="12">
        <f>'Orçamento Sintético'!UYS19</f>
        <v>0</v>
      </c>
      <c r="UZC16" s="13">
        <f>'Orçamento Sintético'!UYT19</f>
        <v>0</v>
      </c>
      <c r="UZD16" s="29">
        <f t="shared" ref="UZD16" si="3512">UZD17</f>
        <v>168</v>
      </c>
      <c r="UZE16" s="11" t="s">
        <v>257</v>
      </c>
      <c r="UZF16" s="12">
        <f>'Orçamento Sintético'!UYW19</f>
        <v>0</v>
      </c>
      <c r="UZG16" s="13">
        <f>'Orçamento Sintético'!UYX19</f>
        <v>0</v>
      </c>
      <c r="UZH16" s="29">
        <f t="shared" ref="UZH16" si="3513">UZH17</f>
        <v>168</v>
      </c>
      <c r="UZI16" s="11" t="s">
        <v>257</v>
      </c>
      <c r="UZJ16" s="12">
        <f>'Orçamento Sintético'!UZA19</f>
        <v>0</v>
      </c>
      <c r="UZK16" s="13">
        <f>'Orçamento Sintético'!UZB19</f>
        <v>0</v>
      </c>
      <c r="UZL16" s="29">
        <f t="shared" ref="UZL16" si="3514">UZL17</f>
        <v>168</v>
      </c>
      <c r="UZM16" s="11" t="s">
        <v>257</v>
      </c>
      <c r="UZN16" s="12">
        <f>'Orçamento Sintético'!UZE19</f>
        <v>0</v>
      </c>
      <c r="UZO16" s="13">
        <f>'Orçamento Sintético'!UZF19</f>
        <v>0</v>
      </c>
      <c r="UZP16" s="29">
        <f t="shared" ref="UZP16" si="3515">UZP17</f>
        <v>168</v>
      </c>
      <c r="UZQ16" s="11" t="s">
        <v>257</v>
      </c>
      <c r="UZR16" s="12">
        <f>'Orçamento Sintético'!UZI19</f>
        <v>0</v>
      </c>
      <c r="UZS16" s="13">
        <f>'Orçamento Sintético'!UZJ19</f>
        <v>0</v>
      </c>
      <c r="UZT16" s="29">
        <f t="shared" ref="UZT16" si="3516">UZT17</f>
        <v>168</v>
      </c>
      <c r="UZU16" s="11" t="s">
        <v>257</v>
      </c>
      <c r="UZV16" s="12">
        <f>'Orçamento Sintético'!UZM19</f>
        <v>0</v>
      </c>
      <c r="UZW16" s="13">
        <f>'Orçamento Sintético'!UZN19</f>
        <v>0</v>
      </c>
      <c r="UZX16" s="29">
        <f t="shared" ref="UZX16" si="3517">UZX17</f>
        <v>168</v>
      </c>
      <c r="UZY16" s="11" t="s">
        <v>257</v>
      </c>
      <c r="UZZ16" s="12">
        <f>'Orçamento Sintético'!UZQ19</f>
        <v>0</v>
      </c>
      <c r="VAA16" s="13">
        <f>'Orçamento Sintético'!UZR19</f>
        <v>0</v>
      </c>
      <c r="VAB16" s="29">
        <f t="shared" ref="VAB16" si="3518">VAB17</f>
        <v>168</v>
      </c>
      <c r="VAC16" s="11" t="s">
        <v>257</v>
      </c>
      <c r="VAD16" s="12">
        <f>'Orçamento Sintético'!UZU19</f>
        <v>0</v>
      </c>
      <c r="VAE16" s="13">
        <f>'Orçamento Sintético'!UZV19</f>
        <v>0</v>
      </c>
      <c r="VAF16" s="29">
        <f t="shared" ref="VAF16" si="3519">VAF17</f>
        <v>168</v>
      </c>
      <c r="VAG16" s="11" t="s">
        <v>257</v>
      </c>
      <c r="VAH16" s="12">
        <f>'Orçamento Sintético'!UZY19</f>
        <v>0</v>
      </c>
      <c r="VAI16" s="13">
        <f>'Orçamento Sintético'!UZZ19</f>
        <v>0</v>
      </c>
      <c r="VAJ16" s="29">
        <f t="shared" ref="VAJ16" si="3520">VAJ17</f>
        <v>168</v>
      </c>
      <c r="VAK16" s="11" t="s">
        <v>257</v>
      </c>
      <c r="VAL16" s="12">
        <f>'Orçamento Sintético'!VAC19</f>
        <v>0</v>
      </c>
      <c r="VAM16" s="13">
        <f>'Orçamento Sintético'!VAD19</f>
        <v>0</v>
      </c>
      <c r="VAN16" s="29">
        <f t="shared" ref="VAN16" si="3521">VAN17</f>
        <v>168</v>
      </c>
      <c r="VAO16" s="11" t="s">
        <v>257</v>
      </c>
      <c r="VAP16" s="12">
        <f>'Orçamento Sintético'!VAG19</f>
        <v>0</v>
      </c>
      <c r="VAQ16" s="13">
        <f>'Orçamento Sintético'!VAH19</f>
        <v>0</v>
      </c>
      <c r="VAR16" s="29">
        <f t="shared" ref="VAR16" si="3522">VAR17</f>
        <v>168</v>
      </c>
      <c r="VAS16" s="11" t="s">
        <v>257</v>
      </c>
      <c r="VAT16" s="12">
        <f>'Orçamento Sintético'!VAK19</f>
        <v>0</v>
      </c>
      <c r="VAU16" s="13">
        <f>'Orçamento Sintético'!VAL19</f>
        <v>0</v>
      </c>
      <c r="VAV16" s="29">
        <f t="shared" ref="VAV16" si="3523">VAV17</f>
        <v>168</v>
      </c>
      <c r="VAW16" s="11" t="s">
        <v>257</v>
      </c>
      <c r="VAX16" s="12">
        <f>'Orçamento Sintético'!VAO19</f>
        <v>0</v>
      </c>
      <c r="VAY16" s="13">
        <f>'Orçamento Sintético'!VAP19</f>
        <v>0</v>
      </c>
      <c r="VAZ16" s="29">
        <f t="shared" ref="VAZ16" si="3524">VAZ17</f>
        <v>168</v>
      </c>
      <c r="VBA16" s="11" t="s">
        <v>257</v>
      </c>
      <c r="VBB16" s="12">
        <f>'Orçamento Sintético'!VAS19</f>
        <v>0</v>
      </c>
      <c r="VBC16" s="13">
        <f>'Orçamento Sintético'!VAT19</f>
        <v>0</v>
      </c>
      <c r="VBD16" s="29">
        <f t="shared" ref="VBD16" si="3525">VBD17</f>
        <v>168</v>
      </c>
      <c r="VBE16" s="11" t="s">
        <v>257</v>
      </c>
      <c r="VBF16" s="12">
        <f>'Orçamento Sintético'!VAW19</f>
        <v>0</v>
      </c>
      <c r="VBG16" s="13">
        <f>'Orçamento Sintético'!VAX19</f>
        <v>0</v>
      </c>
      <c r="VBH16" s="29">
        <f t="shared" ref="VBH16" si="3526">VBH17</f>
        <v>168</v>
      </c>
      <c r="VBI16" s="11" t="s">
        <v>257</v>
      </c>
      <c r="VBJ16" s="12">
        <f>'Orçamento Sintético'!VBA19</f>
        <v>0</v>
      </c>
      <c r="VBK16" s="13">
        <f>'Orçamento Sintético'!VBB19</f>
        <v>0</v>
      </c>
      <c r="VBL16" s="29">
        <f t="shared" ref="VBL16" si="3527">VBL17</f>
        <v>168</v>
      </c>
      <c r="VBM16" s="11" t="s">
        <v>257</v>
      </c>
      <c r="VBN16" s="12">
        <f>'Orçamento Sintético'!VBE19</f>
        <v>0</v>
      </c>
      <c r="VBO16" s="13">
        <f>'Orçamento Sintético'!VBF19</f>
        <v>0</v>
      </c>
      <c r="VBP16" s="29">
        <f t="shared" ref="VBP16" si="3528">VBP17</f>
        <v>168</v>
      </c>
      <c r="VBQ16" s="11" t="s">
        <v>257</v>
      </c>
      <c r="VBR16" s="12">
        <f>'Orçamento Sintético'!VBI19</f>
        <v>0</v>
      </c>
      <c r="VBS16" s="13">
        <f>'Orçamento Sintético'!VBJ19</f>
        <v>0</v>
      </c>
      <c r="VBT16" s="29">
        <f t="shared" ref="VBT16" si="3529">VBT17</f>
        <v>168</v>
      </c>
      <c r="VBU16" s="11" t="s">
        <v>257</v>
      </c>
      <c r="VBV16" s="12">
        <f>'Orçamento Sintético'!VBM19</f>
        <v>0</v>
      </c>
      <c r="VBW16" s="13">
        <f>'Orçamento Sintético'!VBN19</f>
        <v>0</v>
      </c>
      <c r="VBX16" s="29">
        <f t="shared" ref="VBX16" si="3530">VBX17</f>
        <v>168</v>
      </c>
      <c r="VBY16" s="11" t="s">
        <v>257</v>
      </c>
      <c r="VBZ16" s="12">
        <f>'Orçamento Sintético'!VBQ19</f>
        <v>0</v>
      </c>
      <c r="VCA16" s="13">
        <f>'Orçamento Sintético'!VBR19</f>
        <v>0</v>
      </c>
      <c r="VCB16" s="29">
        <f t="shared" ref="VCB16" si="3531">VCB17</f>
        <v>168</v>
      </c>
      <c r="VCC16" s="11" t="s">
        <v>257</v>
      </c>
      <c r="VCD16" s="12">
        <f>'Orçamento Sintético'!VBU19</f>
        <v>0</v>
      </c>
      <c r="VCE16" s="13">
        <f>'Orçamento Sintético'!VBV19</f>
        <v>0</v>
      </c>
      <c r="VCF16" s="29">
        <f t="shared" ref="VCF16" si="3532">VCF17</f>
        <v>168</v>
      </c>
      <c r="VCG16" s="11" t="s">
        <v>257</v>
      </c>
      <c r="VCH16" s="12">
        <f>'Orçamento Sintético'!VBY19</f>
        <v>0</v>
      </c>
      <c r="VCI16" s="13">
        <f>'Orçamento Sintético'!VBZ19</f>
        <v>0</v>
      </c>
      <c r="VCJ16" s="29">
        <f t="shared" ref="VCJ16" si="3533">VCJ17</f>
        <v>168</v>
      </c>
      <c r="VCK16" s="11" t="s">
        <v>257</v>
      </c>
      <c r="VCL16" s="12">
        <f>'Orçamento Sintético'!VCC19</f>
        <v>0</v>
      </c>
      <c r="VCM16" s="13">
        <f>'Orçamento Sintético'!VCD19</f>
        <v>0</v>
      </c>
      <c r="VCN16" s="29">
        <f t="shared" ref="VCN16" si="3534">VCN17</f>
        <v>168</v>
      </c>
      <c r="VCO16" s="11" t="s">
        <v>257</v>
      </c>
      <c r="VCP16" s="12">
        <f>'Orçamento Sintético'!VCG19</f>
        <v>0</v>
      </c>
      <c r="VCQ16" s="13">
        <f>'Orçamento Sintético'!VCH19</f>
        <v>0</v>
      </c>
      <c r="VCR16" s="29">
        <f t="shared" ref="VCR16" si="3535">VCR17</f>
        <v>168</v>
      </c>
      <c r="VCS16" s="11" t="s">
        <v>257</v>
      </c>
      <c r="VCT16" s="12">
        <f>'Orçamento Sintético'!VCK19</f>
        <v>0</v>
      </c>
      <c r="VCU16" s="13">
        <f>'Orçamento Sintético'!VCL19</f>
        <v>0</v>
      </c>
      <c r="VCV16" s="29">
        <f t="shared" ref="VCV16" si="3536">VCV17</f>
        <v>168</v>
      </c>
      <c r="VCW16" s="11" t="s">
        <v>257</v>
      </c>
      <c r="VCX16" s="12">
        <f>'Orçamento Sintético'!VCO19</f>
        <v>0</v>
      </c>
      <c r="VCY16" s="13">
        <f>'Orçamento Sintético'!VCP19</f>
        <v>0</v>
      </c>
      <c r="VCZ16" s="29">
        <f t="shared" ref="VCZ16" si="3537">VCZ17</f>
        <v>168</v>
      </c>
      <c r="VDA16" s="11" t="s">
        <v>257</v>
      </c>
      <c r="VDB16" s="12">
        <f>'Orçamento Sintético'!VCS19</f>
        <v>0</v>
      </c>
      <c r="VDC16" s="13">
        <f>'Orçamento Sintético'!VCT19</f>
        <v>0</v>
      </c>
      <c r="VDD16" s="29">
        <f t="shared" ref="VDD16" si="3538">VDD17</f>
        <v>168</v>
      </c>
      <c r="VDE16" s="11" t="s">
        <v>257</v>
      </c>
      <c r="VDF16" s="12">
        <f>'Orçamento Sintético'!VCW19</f>
        <v>0</v>
      </c>
      <c r="VDG16" s="13">
        <f>'Orçamento Sintético'!VCX19</f>
        <v>0</v>
      </c>
      <c r="VDH16" s="29">
        <f t="shared" ref="VDH16" si="3539">VDH17</f>
        <v>168</v>
      </c>
      <c r="VDI16" s="11" t="s">
        <v>257</v>
      </c>
      <c r="VDJ16" s="12">
        <f>'Orçamento Sintético'!VDA19</f>
        <v>0</v>
      </c>
      <c r="VDK16" s="13">
        <f>'Orçamento Sintético'!VDB19</f>
        <v>0</v>
      </c>
      <c r="VDL16" s="29">
        <f t="shared" ref="VDL16" si="3540">VDL17</f>
        <v>168</v>
      </c>
      <c r="VDM16" s="11" t="s">
        <v>257</v>
      </c>
      <c r="VDN16" s="12">
        <f>'Orçamento Sintético'!VDE19</f>
        <v>0</v>
      </c>
      <c r="VDO16" s="13">
        <f>'Orçamento Sintético'!VDF19</f>
        <v>0</v>
      </c>
      <c r="VDP16" s="29">
        <f t="shared" ref="VDP16" si="3541">VDP17</f>
        <v>168</v>
      </c>
      <c r="VDQ16" s="11" t="s">
        <v>257</v>
      </c>
      <c r="VDR16" s="12">
        <f>'Orçamento Sintético'!VDI19</f>
        <v>0</v>
      </c>
      <c r="VDS16" s="13">
        <f>'Orçamento Sintético'!VDJ19</f>
        <v>0</v>
      </c>
      <c r="VDT16" s="29">
        <f t="shared" ref="VDT16" si="3542">VDT17</f>
        <v>168</v>
      </c>
      <c r="VDU16" s="11" t="s">
        <v>257</v>
      </c>
      <c r="VDV16" s="12">
        <f>'Orçamento Sintético'!VDM19</f>
        <v>0</v>
      </c>
      <c r="VDW16" s="13">
        <f>'Orçamento Sintético'!VDN19</f>
        <v>0</v>
      </c>
      <c r="VDX16" s="29">
        <f t="shared" ref="VDX16" si="3543">VDX17</f>
        <v>168</v>
      </c>
      <c r="VDY16" s="11" t="s">
        <v>257</v>
      </c>
      <c r="VDZ16" s="12">
        <f>'Orçamento Sintético'!VDQ19</f>
        <v>0</v>
      </c>
      <c r="VEA16" s="13">
        <f>'Orçamento Sintético'!VDR19</f>
        <v>0</v>
      </c>
      <c r="VEB16" s="29">
        <f t="shared" ref="VEB16" si="3544">VEB17</f>
        <v>168</v>
      </c>
      <c r="VEC16" s="11" t="s">
        <v>257</v>
      </c>
      <c r="VED16" s="12">
        <f>'Orçamento Sintético'!VDU19</f>
        <v>0</v>
      </c>
      <c r="VEE16" s="13">
        <f>'Orçamento Sintético'!VDV19</f>
        <v>0</v>
      </c>
      <c r="VEF16" s="29">
        <f t="shared" ref="VEF16" si="3545">VEF17</f>
        <v>168</v>
      </c>
      <c r="VEG16" s="11" t="s">
        <v>257</v>
      </c>
      <c r="VEH16" s="12">
        <f>'Orçamento Sintético'!VDY19</f>
        <v>0</v>
      </c>
      <c r="VEI16" s="13">
        <f>'Orçamento Sintético'!VDZ19</f>
        <v>0</v>
      </c>
      <c r="VEJ16" s="29">
        <f t="shared" ref="VEJ16" si="3546">VEJ17</f>
        <v>168</v>
      </c>
      <c r="VEK16" s="11" t="s">
        <v>257</v>
      </c>
      <c r="VEL16" s="12">
        <f>'Orçamento Sintético'!VEC19</f>
        <v>0</v>
      </c>
      <c r="VEM16" s="13">
        <f>'Orçamento Sintético'!VED19</f>
        <v>0</v>
      </c>
      <c r="VEN16" s="29">
        <f t="shared" ref="VEN16" si="3547">VEN17</f>
        <v>168</v>
      </c>
      <c r="VEO16" s="11" t="s">
        <v>257</v>
      </c>
      <c r="VEP16" s="12">
        <f>'Orçamento Sintético'!VEG19</f>
        <v>0</v>
      </c>
      <c r="VEQ16" s="13">
        <f>'Orçamento Sintético'!VEH19</f>
        <v>0</v>
      </c>
      <c r="VER16" s="29">
        <f t="shared" ref="VER16" si="3548">VER17</f>
        <v>168</v>
      </c>
      <c r="VES16" s="11" t="s">
        <v>257</v>
      </c>
      <c r="VET16" s="12">
        <f>'Orçamento Sintético'!VEK19</f>
        <v>0</v>
      </c>
      <c r="VEU16" s="13">
        <f>'Orçamento Sintético'!VEL19</f>
        <v>0</v>
      </c>
      <c r="VEV16" s="29">
        <f t="shared" ref="VEV16" si="3549">VEV17</f>
        <v>168</v>
      </c>
      <c r="VEW16" s="11" t="s">
        <v>257</v>
      </c>
      <c r="VEX16" s="12">
        <f>'Orçamento Sintético'!VEO19</f>
        <v>0</v>
      </c>
      <c r="VEY16" s="13">
        <f>'Orçamento Sintético'!VEP19</f>
        <v>0</v>
      </c>
      <c r="VEZ16" s="29">
        <f t="shared" ref="VEZ16" si="3550">VEZ17</f>
        <v>168</v>
      </c>
      <c r="VFA16" s="11" t="s">
        <v>257</v>
      </c>
      <c r="VFB16" s="12">
        <f>'Orçamento Sintético'!VES19</f>
        <v>0</v>
      </c>
      <c r="VFC16" s="13">
        <f>'Orçamento Sintético'!VET19</f>
        <v>0</v>
      </c>
      <c r="VFD16" s="29">
        <f t="shared" ref="VFD16" si="3551">VFD17</f>
        <v>168</v>
      </c>
      <c r="VFE16" s="11" t="s">
        <v>257</v>
      </c>
      <c r="VFF16" s="12">
        <f>'Orçamento Sintético'!VEW19</f>
        <v>0</v>
      </c>
      <c r="VFG16" s="13">
        <f>'Orçamento Sintético'!VEX19</f>
        <v>0</v>
      </c>
      <c r="VFH16" s="29">
        <f t="shared" ref="VFH16" si="3552">VFH17</f>
        <v>168</v>
      </c>
      <c r="VFI16" s="11" t="s">
        <v>257</v>
      </c>
      <c r="VFJ16" s="12">
        <f>'Orçamento Sintético'!VFA19</f>
        <v>0</v>
      </c>
      <c r="VFK16" s="13">
        <f>'Orçamento Sintético'!VFB19</f>
        <v>0</v>
      </c>
      <c r="VFL16" s="29">
        <f t="shared" ref="VFL16" si="3553">VFL17</f>
        <v>168</v>
      </c>
      <c r="VFM16" s="11" t="s">
        <v>257</v>
      </c>
      <c r="VFN16" s="12">
        <f>'Orçamento Sintético'!VFE19</f>
        <v>0</v>
      </c>
      <c r="VFO16" s="13">
        <f>'Orçamento Sintético'!VFF19</f>
        <v>0</v>
      </c>
      <c r="VFP16" s="29">
        <f t="shared" ref="VFP16" si="3554">VFP17</f>
        <v>168</v>
      </c>
      <c r="VFQ16" s="11" t="s">
        <v>257</v>
      </c>
      <c r="VFR16" s="12">
        <f>'Orçamento Sintético'!VFI19</f>
        <v>0</v>
      </c>
      <c r="VFS16" s="13">
        <f>'Orçamento Sintético'!VFJ19</f>
        <v>0</v>
      </c>
      <c r="VFT16" s="29">
        <f t="shared" ref="VFT16" si="3555">VFT17</f>
        <v>168</v>
      </c>
      <c r="VFU16" s="11" t="s">
        <v>257</v>
      </c>
      <c r="VFV16" s="12">
        <f>'Orçamento Sintético'!VFM19</f>
        <v>0</v>
      </c>
      <c r="VFW16" s="13">
        <f>'Orçamento Sintético'!VFN19</f>
        <v>0</v>
      </c>
      <c r="VFX16" s="29">
        <f t="shared" ref="VFX16" si="3556">VFX17</f>
        <v>168</v>
      </c>
      <c r="VFY16" s="11" t="s">
        <v>257</v>
      </c>
      <c r="VFZ16" s="12">
        <f>'Orçamento Sintético'!VFQ19</f>
        <v>0</v>
      </c>
      <c r="VGA16" s="13">
        <f>'Orçamento Sintético'!VFR19</f>
        <v>0</v>
      </c>
      <c r="VGB16" s="29">
        <f t="shared" ref="VGB16" si="3557">VGB17</f>
        <v>168</v>
      </c>
      <c r="VGC16" s="11" t="s">
        <v>257</v>
      </c>
      <c r="VGD16" s="12">
        <f>'Orçamento Sintético'!VFU19</f>
        <v>0</v>
      </c>
      <c r="VGE16" s="13">
        <f>'Orçamento Sintético'!VFV19</f>
        <v>0</v>
      </c>
      <c r="VGF16" s="29">
        <f t="shared" ref="VGF16" si="3558">VGF17</f>
        <v>168</v>
      </c>
      <c r="VGG16" s="11" t="s">
        <v>257</v>
      </c>
      <c r="VGH16" s="12">
        <f>'Orçamento Sintético'!VFY19</f>
        <v>0</v>
      </c>
      <c r="VGI16" s="13">
        <f>'Orçamento Sintético'!VFZ19</f>
        <v>0</v>
      </c>
      <c r="VGJ16" s="29">
        <f t="shared" ref="VGJ16" si="3559">VGJ17</f>
        <v>168</v>
      </c>
      <c r="VGK16" s="11" t="s">
        <v>257</v>
      </c>
      <c r="VGL16" s="12">
        <f>'Orçamento Sintético'!VGC19</f>
        <v>0</v>
      </c>
      <c r="VGM16" s="13">
        <f>'Orçamento Sintético'!VGD19</f>
        <v>0</v>
      </c>
      <c r="VGN16" s="29">
        <f t="shared" ref="VGN16" si="3560">VGN17</f>
        <v>168</v>
      </c>
      <c r="VGO16" s="11" t="s">
        <v>257</v>
      </c>
      <c r="VGP16" s="12">
        <f>'Orçamento Sintético'!VGG19</f>
        <v>0</v>
      </c>
      <c r="VGQ16" s="13">
        <f>'Orçamento Sintético'!VGH19</f>
        <v>0</v>
      </c>
      <c r="VGR16" s="29">
        <f t="shared" ref="VGR16" si="3561">VGR17</f>
        <v>168</v>
      </c>
      <c r="VGS16" s="11" t="s">
        <v>257</v>
      </c>
      <c r="VGT16" s="12">
        <f>'Orçamento Sintético'!VGK19</f>
        <v>0</v>
      </c>
      <c r="VGU16" s="13">
        <f>'Orçamento Sintético'!VGL19</f>
        <v>0</v>
      </c>
      <c r="VGV16" s="29">
        <f t="shared" ref="VGV16" si="3562">VGV17</f>
        <v>168</v>
      </c>
      <c r="VGW16" s="11" t="s">
        <v>257</v>
      </c>
      <c r="VGX16" s="12">
        <f>'Orçamento Sintético'!VGO19</f>
        <v>0</v>
      </c>
      <c r="VGY16" s="13">
        <f>'Orçamento Sintético'!VGP19</f>
        <v>0</v>
      </c>
      <c r="VGZ16" s="29">
        <f t="shared" ref="VGZ16" si="3563">VGZ17</f>
        <v>168</v>
      </c>
      <c r="VHA16" s="11" t="s">
        <v>257</v>
      </c>
      <c r="VHB16" s="12">
        <f>'Orçamento Sintético'!VGS19</f>
        <v>0</v>
      </c>
      <c r="VHC16" s="13">
        <f>'Orçamento Sintético'!VGT19</f>
        <v>0</v>
      </c>
      <c r="VHD16" s="29">
        <f t="shared" ref="VHD16" si="3564">VHD17</f>
        <v>168</v>
      </c>
      <c r="VHE16" s="11" t="s">
        <v>257</v>
      </c>
      <c r="VHF16" s="12">
        <f>'Orçamento Sintético'!VGW19</f>
        <v>0</v>
      </c>
      <c r="VHG16" s="13">
        <f>'Orçamento Sintético'!VGX19</f>
        <v>0</v>
      </c>
      <c r="VHH16" s="29">
        <f t="shared" ref="VHH16" si="3565">VHH17</f>
        <v>168</v>
      </c>
      <c r="VHI16" s="11" t="s">
        <v>257</v>
      </c>
      <c r="VHJ16" s="12">
        <f>'Orçamento Sintético'!VHA19</f>
        <v>0</v>
      </c>
      <c r="VHK16" s="13">
        <f>'Orçamento Sintético'!VHB19</f>
        <v>0</v>
      </c>
      <c r="VHL16" s="29">
        <f t="shared" ref="VHL16" si="3566">VHL17</f>
        <v>168</v>
      </c>
      <c r="VHM16" s="11" t="s">
        <v>257</v>
      </c>
      <c r="VHN16" s="12">
        <f>'Orçamento Sintético'!VHE19</f>
        <v>0</v>
      </c>
      <c r="VHO16" s="13">
        <f>'Orçamento Sintético'!VHF19</f>
        <v>0</v>
      </c>
      <c r="VHP16" s="29">
        <f t="shared" ref="VHP16" si="3567">VHP17</f>
        <v>168</v>
      </c>
      <c r="VHQ16" s="11" t="s">
        <v>257</v>
      </c>
      <c r="VHR16" s="12">
        <f>'Orçamento Sintético'!VHI19</f>
        <v>0</v>
      </c>
      <c r="VHS16" s="13">
        <f>'Orçamento Sintético'!VHJ19</f>
        <v>0</v>
      </c>
      <c r="VHT16" s="29">
        <f t="shared" ref="VHT16" si="3568">VHT17</f>
        <v>168</v>
      </c>
      <c r="VHU16" s="11" t="s">
        <v>257</v>
      </c>
      <c r="VHV16" s="12">
        <f>'Orçamento Sintético'!VHM19</f>
        <v>0</v>
      </c>
      <c r="VHW16" s="13">
        <f>'Orçamento Sintético'!VHN19</f>
        <v>0</v>
      </c>
      <c r="VHX16" s="29">
        <f t="shared" ref="VHX16" si="3569">VHX17</f>
        <v>168</v>
      </c>
      <c r="VHY16" s="11" t="s">
        <v>257</v>
      </c>
      <c r="VHZ16" s="12">
        <f>'Orçamento Sintético'!VHQ19</f>
        <v>0</v>
      </c>
      <c r="VIA16" s="13">
        <f>'Orçamento Sintético'!VHR19</f>
        <v>0</v>
      </c>
      <c r="VIB16" s="29">
        <f t="shared" ref="VIB16" si="3570">VIB17</f>
        <v>168</v>
      </c>
      <c r="VIC16" s="11" t="s">
        <v>257</v>
      </c>
      <c r="VID16" s="12">
        <f>'Orçamento Sintético'!VHU19</f>
        <v>0</v>
      </c>
      <c r="VIE16" s="13">
        <f>'Orçamento Sintético'!VHV19</f>
        <v>0</v>
      </c>
      <c r="VIF16" s="29">
        <f t="shared" ref="VIF16" si="3571">VIF17</f>
        <v>168</v>
      </c>
      <c r="VIG16" s="11" t="s">
        <v>257</v>
      </c>
      <c r="VIH16" s="12">
        <f>'Orçamento Sintético'!VHY19</f>
        <v>0</v>
      </c>
      <c r="VII16" s="13">
        <f>'Orçamento Sintético'!VHZ19</f>
        <v>0</v>
      </c>
      <c r="VIJ16" s="29">
        <f t="shared" ref="VIJ16" si="3572">VIJ17</f>
        <v>168</v>
      </c>
      <c r="VIK16" s="11" t="s">
        <v>257</v>
      </c>
      <c r="VIL16" s="12">
        <f>'Orçamento Sintético'!VIC19</f>
        <v>0</v>
      </c>
      <c r="VIM16" s="13">
        <f>'Orçamento Sintético'!VID19</f>
        <v>0</v>
      </c>
      <c r="VIN16" s="29">
        <f t="shared" ref="VIN16" si="3573">VIN17</f>
        <v>168</v>
      </c>
      <c r="VIO16" s="11" t="s">
        <v>257</v>
      </c>
      <c r="VIP16" s="12">
        <f>'Orçamento Sintético'!VIG19</f>
        <v>0</v>
      </c>
      <c r="VIQ16" s="13">
        <f>'Orçamento Sintético'!VIH19</f>
        <v>0</v>
      </c>
      <c r="VIR16" s="29">
        <f t="shared" ref="VIR16" si="3574">VIR17</f>
        <v>168</v>
      </c>
      <c r="VIS16" s="11" t="s">
        <v>257</v>
      </c>
      <c r="VIT16" s="12">
        <f>'Orçamento Sintético'!VIK19</f>
        <v>0</v>
      </c>
      <c r="VIU16" s="13">
        <f>'Orçamento Sintético'!VIL19</f>
        <v>0</v>
      </c>
      <c r="VIV16" s="29">
        <f t="shared" ref="VIV16" si="3575">VIV17</f>
        <v>168</v>
      </c>
      <c r="VIW16" s="11" t="s">
        <v>257</v>
      </c>
      <c r="VIX16" s="12">
        <f>'Orçamento Sintético'!VIO19</f>
        <v>0</v>
      </c>
      <c r="VIY16" s="13">
        <f>'Orçamento Sintético'!VIP19</f>
        <v>0</v>
      </c>
      <c r="VIZ16" s="29">
        <f t="shared" ref="VIZ16" si="3576">VIZ17</f>
        <v>168</v>
      </c>
      <c r="VJA16" s="11" t="s">
        <v>257</v>
      </c>
      <c r="VJB16" s="12">
        <f>'Orçamento Sintético'!VIS19</f>
        <v>0</v>
      </c>
      <c r="VJC16" s="13">
        <f>'Orçamento Sintético'!VIT19</f>
        <v>0</v>
      </c>
      <c r="VJD16" s="29">
        <f t="shared" ref="VJD16" si="3577">VJD17</f>
        <v>168</v>
      </c>
      <c r="VJE16" s="11" t="s">
        <v>257</v>
      </c>
      <c r="VJF16" s="12">
        <f>'Orçamento Sintético'!VIW19</f>
        <v>0</v>
      </c>
      <c r="VJG16" s="13">
        <f>'Orçamento Sintético'!VIX19</f>
        <v>0</v>
      </c>
      <c r="VJH16" s="29">
        <f t="shared" ref="VJH16" si="3578">VJH17</f>
        <v>168</v>
      </c>
      <c r="VJI16" s="11" t="s">
        <v>257</v>
      </c>
      <c r="VJJ16" s="12">
        <f>'Orçamento Sintético'!VJA19</f>
        <v>0</v>
      </c>
      <c r="VJK16" s="13">
        <f>'Orçamento Sintético'!VJB19</f>
        <v>0</v>
      </c>
      <c r="VJL16" s="29">
        <f t="shared" ref="VJL16" si="3579">VJL17</f>
        <v>168</v>
      </c>
      <c r="VJM16" s="11" t="s">
        <v>257</v>
      </c>
      <c r="VJN16" s="12">
        <f>'Orçamento Sintético'!VJE19</f>
        <v>0</v>
      </c>
      <c r="VJO16" s="13">
        <f>'Orçamento Sintético'!VJF19</f>
        <v>0</v>
      </c>
      <c r="VJP16" s="29">
        <f t="shared" ref="VJP16" si="3580">VJP17</f>
        <v>168</v>
      </c>
      <c r="VJQ16" s="11" t="s">
        <v>257</v>
      </c>
      <c r="VJR16" s="12">
        <f>'Orçamento Sintético'!VJI19</f>
        <v>0</v>
      </c>
      <c r="VJS16" s="13">
        <f>'Orçamento Sintético'!VJJ19</f>
        <v>0</v>
      </c>
      <c r="VJT16" s="29">
        <f t="shared" ref="VJT16" si="3581">VJT17</f>
        <v>168</v>
      </c>
      <c r="VJU16" s="11" t="s">
        <v>257</v>
      </c>
      <c r="VJV16" s="12">
        <f>'Orçamento Sintético'!VJM19</f>
        <v>0</v>
      </c>
      <c r="VJW16" s="13">
        <f>'Orçamento Sintético'!VJN19</f>
        <v>0</v>
      </c>
      <c r="VJX16" s="29">
        <f t="shared" ref="VJX16" si="3582">VJX17</f>
        <v>168</v>
      </c>
      <c r="VJY16" s="11" t="s">
        <v>257</v>
      </c>
      <c r="VJZ16" s="12">
        <f>'Orçamento Sintético'!VJQ19</f>
        <v>0</v>
      </c>
      <c r="VKA16" s="13">
        <f>'Orçamento Sintético'!VJR19</f>
        <v>0</v>
      </c>
      <c r="VKB16" s="29">
        <f t="shared" ref="VKB16" si="3583">VKB17</f>
        <v>168</v>
      </c>
      <c r="VKC16" s="11" t="s">
        <v>257</v>
      </c>
      <c r="VKD16" s="12">
        <f>'Orçamento Sintético'!VJU19</f>
        <v>0</v>
      </c>
      <c r="VKE16" s="13">
        <f>'Orçamento Sintético'!VJV19</f>
        <v>0</v>
      </c>
      <c r="VKF16" s="29">
        <f t="shared" ref="VKF16" si="3584">VKF17</f>
        <v>168</v>
      </c>
      <c r="VKG16" s="11" t="s">
        <v>257</v>
      </c>
      <c r="VKH16" s="12">
        <f>'Orçamento Sintético'!VJY19</f>
        <v>0</v>
      </c>
      <c r="VKI16" s="13">
        <f>'Orçamento Sintético'!VJZ19</f>
        <v>0</v>
      </c>
      <c r="VKJ16" s="29">
        <f t="shared" ref="VKJ16" si="3585">VKJ17</f>
        <v>168</v>
      </c>
      <c r="VKK16" s="11" t="s">
        <v>257</v>
      </c>
      <c r="VKL16" s="12">
        <f>'Orçamento Sintético'!VKC19</f>
        <v>0</v>
      </c>
      <c r="VKM16" s="13">
        <f>'Orçamento Sintético'!VKD19</f>
        <v>0</v>
      </c>
      <c r="VKN16" s="29">
        <f t="shared" ref="VKN16" si="3586">VKN17</f>
        <v>168</v>
      </c>
      <c r="VKO16" s="11" t="s">
        <v>257</v>
      </c>
      <c r="VKP16" s="12">
        <f>'Orçamento Sintético'!VKG19</f>
        <v>0</v>
      </c>
      <c r="VKQ16" s="13">
        <f>'Orçamento Sintético'!VKH19</f>
        <v>0</v>
      </c>
      <c r="VKR16" s="29">
        <f t="shared" ref="VKR16" si="3587">VKR17</f>
        <v>168</v>
      </c>
      <c r="VKS16" s="11" t="s">
        <v>257</v>
      </c>
      <c r="VKT16" s="12">
        <f>'Orçamento Sintético'!VKK19</f>
        <v>0</v>
      </c>
      <c r="VKU16" s="13">
        <f>'Orçamento Sintético'!VKL19</f>
        <v>0</v>
      </c>
      <c r="VKV16" s="29">
        <f t="shared" ref="VKV16" si="3588">VKV17</f>
        <v>168</v>
      </c>
      <c r="VKW16" s="11" t="s">
        <v>257</v>
      </c>
      <c r="VKX16" s="12">
        <f>'Orçamento Sintético'!VKO19</f>
        <v>0</v>
      </c>
      <c r="VKY16" s="13">
        <f>'Orçamento Sintético'!VKP19</f>
        <v>0</v>
      </c>
      <c r="VKZ16" s="29">
        <f t="shared" ref="VKZ16" si="3589">VKZ17</f>
        <v>168</v>
      </c>
      <c r="VLA16" s="11" t="s">
        <v>257</v>
      </c>
      <c r="VLB16" s="12">
        <f>'Orçamento Sintético'!VKS19</f>
        <v>0</v>
      </c>
      <c r="VLC16" s="13">
        <f>'Orçamento Sintético'!VKT19</f>
        <v>0</v>
      </c>
      <c r="VLD16" s="29">
        <f t="shared" ref="VLD16" si="3590">VLD17</f>
        <v>168</v>
      </c>
      <c r="VLE16" s="11" t="s">
        <v>257</v>
      </c>
      <c r="VLF16" s="12">
        <f>'Orçamento Sintético'!VKW19</f>
        <v>0</v>
      </c>
      <c r="VLG16" s="13">
        <f>'Orçamento Sintético'!VKX19</f>
        <v>0</v>
      </c>
      <c r="VLH16" s="29">
        <f t="shared" ref="VLH16" si="3591">VLH17</f>
        <v>168</v>
      </c>
      <c r="VLI16" s="11" t="s">
        <v>257</v>
      </c>
      <c r="VLJ16" s="12">
        <f>'Orçamento Sintético'!VLA19</f>
        <v>0</v>
      </c>
      <c r="VLK16" s="13">
        <f>'Orçamento Sintético'!VLB19</f>
        <v>0</v>
      </c>
      <c r="VLL16" s="29">
        <f t="shared" ref="VLL16" si="3592">VLL17</f>
        <v>168</v>
      </c>
      <c r="VLM16" s="11" t="s">
        <v>257</v>
      </c>
      <c r="VLN16" s="12">
        <f>'Orçamento Sintético'!VLE19</f>
        <v>0</v>
      </c>
      <c r="VLO16" s="13">
        <f>'Orçamento Sintético'!VLF19</f>
        <v>0</v>
      </c>
      <c r="VLP16" s="29">
        <f t="shared" ref="VLP16" si="3593">VLP17</f>
        <v>168</v>
      </c>
      <c r="VLQ16" s="11" t="s">
        <v>257</v>
      </c>
      <c r="VLR16" s="12">
        <f>'Orçamento Sintético'!VLI19</f>
        <v>0</v>
      </c>
      <c r="VLS16" s="13">
        <f>'Orçamento Sintético'!VLJ19</f>
        <v>0</v>
      </c>
      <c r="VLT16" s="29">
        <f t="shared" ref="VLT16" si="3594">VLT17</f>
        <v>168</v>
      </c>
      <c r="VLU16" s="11" t="s">
        <v>257</v>
      </c>
      <c r="VLV16" s="12">
        <f>'Orçamento Sintético'!VLM19</f>
        <v>0</v>
      </c>
      <c r="VLW16" s="13">
        <f>'Orçamento Sintético'!VLN19</f>
        <v>0</v>
      </c>
      <c r="VLX16" s="29">
        <f t="shared" ref="VLX16" si="3595">VLX17</f>
        <v>168</v>
      </c>
      <c r="VLY16" s="11" t="s">
        <v>257</v>
      </c>
      <c r="VLZ16" s="12">
        <f>'Orçamento Sintético'!VLQ19</f>
        <v>0</v>
      </c>
      <c r="VMA16" s="13">
        <f>'Orçamento Sintético'!VLR19</f>
        <v>0</v>
      </c>
      <c r="VMB16" s="29">
        <f t="shared" ref="VMB16" si="3596">VMB17</f>
        <v>168</v>
      </c>
      <c r="VMC16" s="11" t="s">
        <v>257</v>
      </c>
      <c r="VMD16" s="12">
        <f>'Orçamento Sintético'!VLU19</f>
        <v>0</v>
      </c>
      <c r="VME16" s="13">
        <f>'Orçamento Sintético'!VLV19</f>
        <v>0</v>
      </c>
      <c r="VMF16" s="29">
        <f t="shared" ref="VMF16" si="3597">VMF17</f>
        <v>168</v>
      </c>
      <c r="VMG16" s="11" t="s">
        <v>257</v>
      </c>
      <c r="VMH16" s="12">
        <f>'Orçamento Sintético'!VLY19</f>
        <v>0</v>
      </c>
      <c r="VMI16" s="13">
        <f>'Orçamento Sintético'!VLZ19</f>
        <v>0</v>
      </c>
      <c r="VMJ16" s="29">
        <f t="shared" ref="VMJ16" si="3598">VMJ17</f>
        <v>168</v>
      </c>
      <c r="VMK16" s="11" t="s">
        <v>257</v>
      </c>
      <c r="VML16" s="12">
        <f>'Orçamento Sintético'!VMC19</f>
        <v>0</v>
      </c>
      <c r="VMM16" s="13">
        <f>'Orçamento Sintético'!VMD19</f>
        <v>0</v>
      </c>
      <c r="VMN16" s="29">
        <f t="shared" ref="VMN16" si="3599">VMN17</f>
        <v>168</v>
      </c>
      <c r="VMO16" s="11" t="s">
        <v>257</v>
      </c>
      <c r="VMP16" s="12">
        <f>'Orçamento Sintético'!VMG19</f>
        <v>0</v>
      </c>
      <c r="VMQ16" s="13">
        <f>'Orçamento Sintético'!VMH19</f>
        <v>0</v>
      </c>
      <c r="VMR16" s="29">
        <f t="shared" ref="VMR16" si="3600">VMR17</f>
        <v>168</v>
      </c>
      <c r="VMS16" s="11" t="s">
        <v>257</v>
      </c>
      <c r="VMT16" s="12">
        <f>'Orçamento Sintético'!VMK19</f>
        <v>0</v>
      </c>
      <c r="VMU16" s="13">
        <f>'Orçamento Sintético'!VML19</f>
        <v>0</v>
      </c>
      <c r="VMV16" s="29">
        <f t="shared" ref="VMV16" si="3601">VMV17</f>
        <v>168</v>
      </c>
      <c r="VMW16" s="11" t="s">
        <v>257</v>
      </c>
      <c r="VMX16" s="12">
        <f>'Orçamento Sintético'!VMO19</f>
        <v>0</v>
      </c>
      <c r="VMY16" s="13">
        <f>'Orçamento Sintético'!VMP19</f>
        <v>0</v>
      </c>
      <c r="VMZ16" s="29">
        <f t="shared" ref="VMZ16" si="3602">VMZ17</f>
        <v>168</v>
      </c>
      <c r="VNA16" s="11" t="s">
        <v>257</v>
      </c>
      <c r="VNB16" s="12">
        <f>'Orçamento Sintético'!VMS19</f>
        <v>0</v>
      </c>
      <c r="VNC16" s="13">
        <f>'Orçamento Sintético'!VMT19</f>
        <v>0</v>
      </c>
      <c r="VND16" s="29">
        <f t="shared" ref="VND16" si="3603">VND17</f>
        <v>168</v>
      </c>
      <c r="VNE16" s="11" t="s">
        <v>257</v>
      </c>
      <c r="VNF16" s="12">
        <f>'Orçamento Sintético'!VMW19</f>
        <v>0</v>
      </c>
      <c r="VNG16" s="13">
        <f>'Orçamento Sintético'!VMX19</f>
        <v>0</v>
      </c>
      <c r="VNH16" s="29">
        <f t="shared" ref="VNH16" si="3604">VNH17</f>
        <v>168</v>
      </c>
      <c r="VNI16" s="11" t="s">
        <v>257</v>
      </c>
      <c r="VNJ16" s="12">
        <f>'Orçamento Sintético'!VNA19</f>
        <v>0</v>
      </c>
      <c r="VNK16" s="13">
        <f>'Orçamento Sintético'!VNB19</f>
        <v>0</v>
      </c>
      <c r="VNL16" s="29">
        <f t="shared" ref="VNL16" si="3605">VNL17</f>
        <v>168</v>
      </c>
      <c r="VNM16" s="11" t="s">
        <v>257</v>
      </c>
      <c r="VNN16" s="12">
        <f>'Orçamento Sintético'!VNE19</f>
        <v>0</v>
      </c>
      <c r="VNO16" s="13">
        <f>'Orçamento Sintético'!VNF19</f>
        <v>0</v>
      </c>
      <c r="VNP16" s="29">
        <f t="shared" ref="VNP16" si="3606">VNP17</f>
        <v>168</v>
      </c>
      <c r="VNQ16" s="11" t="s">
        <v>257</v>
      </c>
      <c r="VNR16" s="12">
        <f>'Orçamento Sintético'!VNI19</f>
        <v>0</v>
      </c>
      <c r="VNS16" s="13">
        <f>'Orçamento Sintético'!VNJ19</f>
        <v>0</v>
      </c>
      <c r="VNT16" s="29">
        <f t="shared" ref="VNT16" si="3607">VNT17</f>
        <v>168</v>
      </c>
      <c r="VNU16" s="11" t="s">
        <v>257</v>
      </c>
      <c r="VNV16" s="12">
        <f>'Orçamento Sintético'!VNM19</f>
        <v>0</v>
      </c>
      <c r="VNW16" s="13">
        <f>'Orçamento Sintético'!VNN19</f>
        <v>0</v>
      </c>
      <c r="VNX16" s="29">
        <f t="shared" ref="VNX16" si="3608">VNX17</f>
        <v>168</v>
      </c>
      <c r="VNY16" s="11" t="s">
        <v>257</v>
      </c>
      <c r="VNZ16" s="12">
        <f>'Orçamento Sintético'!VNQ19</f>
        <v>0</v>
      </c>
      <c r="VOA16" s="13">
        <f>'Orçamento Sintético'!VNR19</f>
        <v>0</v>
      </c>
      <c r="VOB16" s="29">
        <f t="shared" ref="VOB16" si="3609">VOB17</f>
        <v>168</v>
      </c>
      <c r="VOC16" s="11" t="s">
        <v>257</v>
      </c>
      <c r="VOD16" s="12">
        <f>'Orçamento Sintético'!VNU19</f>
        <v>0</v>
      </c>
      <c r="VOE16" s="13">
        <f>'Orçamento Sintético'!VNV19</f>
        <v>0</v>
      </c>
      <c r="VOF16" s="29">
        <f t="shared" ref="VOF16" si="3610">VOF17</f>
        <v>168</v>
      </c>
      <c r="VOG16" s="11" t="s">
        <v>257</v>
      </c>
      <c r="VOH16" s="12">
        <f>'Orçamento Sintético'!VNY19</f>
        <v>0</v>
      </c>
      <c r="VOI16" s="13">
        <f>'Orçamento Sintético'!VNZ19</f>
        <v>0</v>
      </c>
      <c r="VOJ16" s="29">
        <f t="shared" ref="VOJ16" si="3611">VOJ17</f>
        <v>168</v>
      </c>
      <c r="VOK16" s="11" t="s">
        <v>257</v>
      </c>
      <c r="VOL16" s="12">
        <f>'Orçamento Sintético'!VOC19</f>
        <v>0</v>
      </c>
      <c r="VOM16" s="13">
        <f>'Orçamento Sintético'!VOD19</f>
        <v>0</v>
      </c>
      <c r="VON16" s="29">
        <f t="shared" ref="VON16" si="3612">VON17</f>
        <v>168</v>
      </c>
      <c r="VOO16" s="11" t="s">
        <v>257</v>
      </c>
      <c r="VOP16" s="12">
        <f>'Orçamento Sintético'!VOG19</f>
        <v>0</v>
      </c>
      <c r="VOQ16" s="13">
        <f>'Orçamento Sintético'!VOH19</f>
        <v>0</v>
      </c>
      <c r="VOR16" s="29">
        <f t="shared" ref="VOR16" si="3613">VOR17</f>
        <v>168</v>
      </c>
      <c r="VOS16" s="11" t="s">
        <v>257</v>
      </c>
      <c r="VOT16" s="12">
        <f>'Orçamento Sintético'!VOK19</f>
        <v>0</v>
      </c>
      <c r="VOU16" s="13">
        <f>'Orçamento Sintético'!VOL19</f>
        <v>0</v>
      </c>
      <c r="VOV16" s="29">
        <f t="shared" ref="VOV16" si="3614">VOV17</f>
        <v>168</v>
      </c>
      <c r="VOW16" s="11" t="s">
        <v>257</v>
      </c>
      <c r="VOX16" s="12">
        <f>'Orçamento Sintético'!VOO19</f>
        <v>0</v>
      </c>
      <c r="VOY16" s="13">
        <f>'Orçamento Sintético'!VOP19</f>
        <v>0</v>
      </c>
      <c r="VOZ16" s="29">
        <f t="shared" ref="VOZ16" si="3615">VOZ17</f>
        <v>168</v>
      </c>
      <c r="VPA16" s="11" t="s">
        <v>257</v>
      </c>
      <c r="VPB16" s="12">
        <f>'Orçamento Sintético'!VOS19</f>
        <v>0</v>
      </c>
      <c r="VPC16" s="13">
        <f>'Orçamento Sintético'!VOT19</f>
        <v>0</v>
      </c>
      <c r="VPD16" s="29">
        <f t="shared" ref="VPD16" si="3616">VPD17</f>
        <v>168</v>
      </c>
      <c r="VPE16" s="11" t="s">
        <v>257</v>
      </c>
      <c r="VPF16" s="12">
        <f>'Orçamento Sintético'!VOW19</f>
        <v>0</v>
      </c>
      <c r="VPG16" s="13">
        <f>'Orçamento Sintético'!VOX19</f>
        <v>0</v>
      </c>
      <c r="VPH16" s="29">
        <f t="shared" ref="VPH16" si="3617">VPH17</f>
        <v>168</v>
      </c>
      <c r="VPI16" s="11" t="s">
        <v>257</v>
      </c>
      <c r="VPJ16" s="12">
        <f>'Orçamento Sintético'!VPA19</f>
        <v>0</v>
      </c>
      <c r="VPK16" s="13">
        <f>'Orçamento Sintético'!VPB19</f>
        <v>0</v>
      </c>
      <c r="VPL16" s="29">
        <f t="shared" ref="VPL16" si="3618">VPL17</f>
        <v>168</v>
      </c>
      <c r="VPM16" s="11" t="s">
        <v>257</v>
      </c>
      <c r="VPN16" s="12">
        <f>'Orçamento Sintético'!VPE19</f>
        <v>0</v>
      </c>
      <c r="VPO16" s="13">
        <f>'Orçamento Sintético'!VPF19</f>
        <v>0</v>
      </c>
      <c r="VPP16" s="29">
        <f t="shared" ref="VPP16" si="3619">VPP17</f>
        <v>168</v>
      </c>
      <c r="VPQ16" s="11" t="s">
        <v>257</v>
      </c>
      <c r="VPR16" s="12">
        <f>'Orçamento Sintético'!VPI19</f>
        <v>0</v>
      </c>
      <c r="VPS16" s="13">
        <f>'Orçamento Sintético'!VPJ19</f>
        <v>0</v>
      </c>
      <c r="VPT16" s="29">
        <f t="shared" ref="VPT16" si="3620">VPT17</f>
        <v>168</v>
      </c>
      <c r="VPU16" s="11" t="s">
        <v>257</v>
      </c>
      <c r="VPV16" s="12">
        <f>'Orçamento Sintético'!VPM19</f>
        <v>0</v>
      </c>
      <c r="VPW16" s="13">
        <f>'Orçamento Sintético'!VPN19</f>
        <v>0</v>
      </c>
      <c r="VPX16" s="29">
        <f t="shared" ref="VPX16" si="3621">VPX17</f>
        <v>168</v>
      </c>
      <c r="VPY16" s="11" t="s">
        <v>257</v>
      </c>
      <c r="VPZ16" s="12">
        <f>'Orçamento Sintético'!VPQ19</f>
        <v>0</v>
      </c>
      <c r="VQA16" s="13">
        <f>'Orçamento Sintético'!VPR19</f>
        <v>0</v>
      </c>
      <c r="VQB16" s="29">
        <f t="shared" ref="VQB16" si="3622">VQB17</f>
        <v>168</v>
      </c>
      <c r="VQC16" s="11" t="s">
        <v>257</v>
      </c>
      <c r="VQD16" s="12">
        <f>'Orçamento Sintético'!VPU19</f>
        <v>0</v>
      </c>
      <c r="VQE16" s="13">
        <f>'Orçamento Sintético'!VPV19</f>
        <v>0</v>
      </c>
      <c r="VQF16" s="29">
        <f t="shared" ref="VQF16" si="3623">VQF17</f>
        <v>168</v>
      </c>
      <c r="VQG16" s="11" t="s">
        <v>257</v>
      </c>
      <c r="VQH16" s="12">
        <f>'Orçamento Sintético'!VPY19</f>
        <v>0</v>
      </c>
      <c r="VQI16" s="13">
        <f>'Orçamento Sintético'!VPZ19</f>
        <v>0</v>
      </c>
      <c r="VQJ16" s="29">
        <f t="shared" ref="VQJ16" si="3624">VQJ17</f>
        <v>168</v>
      </c>
      <c r="VQK16" s="11" t="s">
        <v>257</v>
      </c>
      <c r="VQL16" s="12">
        <f>'Orçamento Sintético'!VQC19</f>
        <v>0</v>
      </c>
      <c r="VQM16" s="13">
        <f>'Orçamento Sintético'!VQD19</f>
        <v>0</v>
      </c>
      <c r="VQN16" s="29">
        <f t="shared" ref="VQN16" si="3625">VQN17</f>
        <v>168</v>
      </c>
      <c r="VQO16" s="11" t="s">
        <v>257</v>
      </c>
      <c r="VQP16" s="12">
        <f>'Orçamento Sintético'!VQG19</f>
        <v>0</v>
      </c>
      <c r="VQQ16" s="13">
        <f>'Orçamento Sintético'!VQH19</f>
        <v>0</v>
      </c>
      <c r="VQR16" s="29">
        <f t="shared" ref="VQR16" si="3626">VQR17</f>
        <v>168</v>
      </c>
      <c r="VQS16" s="11" t="s">
        <v>257</v>
      </c>
      <c r="VQT16" s="12">
        <f>'Orçamento Sintético'!VQK19</f>
        <v>0</v>
      </c>
      <c r="VQU16" s="13">
        <f>'Orçamento Sintético'!VQL19</f>
        <v>0</v>
      </c>
      <c r="VQV16" s="29">
        <f t="shared" ref="VQV16" si="3627">VQV17</f>
        <v>168</v>
      </c>
      <c r="VQW16" s="11" t="s">
        <v>257</v>
      </c>
      <c r="VQX16" s="12">
        <f>'Orçamento Sintético'!VQO19</f>
        <v>0</v>
      </c>
      <c r="VQY16" s="13">
        <f>'Orçamento Sintético'!VQP19</f>
        <v>0</v>
      </c>
      <c r="VQZ16" s="29">
        <f t="shared" ref="VQZ16" si="3628">VQZ17</f>
        <v>168</v>
      </c>
      <c r="VRA16" s="11" t="s">
        <v>257</v>
      </c>
      <c r="VRB16" s="12">
        <f>'Orçamento Sintético'!VQS19</f>
        <v>0</v>
      </c>
      <c r="VRC16" s="13">
        <f>'Orçamento Sintético'!VQT19</f>
        <v>0</v>
      </c>
      <c r="VRD16" s="29">
        <f t="shared" ref="VRD16" si="3629">VRD17</f>
        <v>168</v>
      </c>
      <c r="VRE16" s="11" t="s">
        <v>257</v>
      </c>
      <c r="VRF16" s="12">
        <f>'Orçamento Sintético'!VQW19</f>
        <v>0</v>
      </c>
      <c r="VRG16" s="13">
        <f>'Orçamento Sintético'!VQX19</f>
        <v>0</v>
      </c>
      <c r="VRH16" s="29">
        <f t="shared" ref="VRH16" si="3630">VRH17</f>
        <v>168</v>
      </c>
      <c r="VRI16" s="11" t="s">
        <v>257</v>
      </c>
      <c r="VRJ16" s="12">
        <f>'Orçamento Sintético'!VRA19</f>
        <v>0</v>
      </c>
      <c r="VRK16" s="13">
        <f>'Orçamento Sintético'!VRB19</f>
        <v>0</v>
      </c>
      <c r="VRL16" s="29">
        <f t="shared" ref="VRL16" si="3631">VRL17</f>
        <v>168</v>
      </c>
      <c r="VRM16" s="11" t="s">
        <v>257</v>
      </c>
      <c r="VRN16" s="12">
        <f>'Orçamento Sintético'!VRE19</f>
        <v>0</v>
      </c>
      <c r="VRO16" s="13">
        <f>'Orçamento Sintético'!VRF19</f>
        <v>0</v>
      </c>
      <c r="VRP16" s="29">
        <f t="shared" ref="VRP16" si="3632">VRP17</f>
        <v>168</v>
      </c>
      <c r="VRQ16" s="11" t="s">
        <v>257</v>
      </c>
      <c r="VRR16" s="12">
        <f>'Orçamento Sintético'!VRI19</f>
        <v>0</v>
      </c>
      <c r="VRS16" s="13">
        <f>'Orçamento Sintético'!VRJ19</f>
        <v>0</v>
      </c>
      <c r="VRT16" s="29">
        <f t="shared" ref="VRT16" si="3633">VRT17</f>
        <v>168</v>
      </c>
      <c r="VRU16" s="11" t="s">
        <v>257</v>
      </c>
      <c r="VRV16" s="12">
        <f>'Orçamento Sintético'!VRM19</f>
        <v>0</v>
      </c>
      <c r="VRW16" s="13">
        <f>'Orçamento Sintético'!VRN19</f>
        <v>0</v>
      </c>
      <c r="VRX16" s="29">
        <f t="shared" ref="VRX16" si="3634">VRX17</f>
        <v>168</v>
      </c>
      <c r="VRY16" s="11" t="s">
        <v>257</v>
      </c>
      <c r="VRZ16" s="12">
        <f>'Orçamento Sintético'!VRQ19</f>
        <v>0</v>
      </c>
      <c r="VSA16" s="13">
        <f>'Orçamento Sintético'!VRR19</f>
        <v>0</v>
      </c>
      <c r="VSB16" s="29">
        <f t="shared" ref="VSB16" si="3635">VSB17</f>
        <v>168</v>
      </c>
      <c r="VSC16" s="11" t="s">
        <v>257</v>
      </c>
      <c r="VSD16" s="12">
        <f>'Orçamento Sintético'!VRU19</f>
        <v>0</v>
      </c>
      <c r="VSE16" s="13">
        <f>'Orçamento Sintético'!VRV19</f>
        <v>0</v>
      </c>
      <c r="VSF16" s="29">
        <f t="shared" ref="VSF16" si="3636">VSF17</f>
        <v>168</v>
      </c>
      <c r="VSG16" s="11" t="s">
        <v>257</v>
      </c>
      <c r="VSH16" s="12">
        <f>'Orçamento Sintético'!VRY19</f>
        <v>0</v>
      </c>
      <c r="VSI16" s="13">
        <f>'Orçamento Sintético'!VRZ19</f>
        <v>0</v>
      </c>
      <c r="VSJ16" s="29">
        <f t="shared" ref="VSJ16" si="3637">VSJ17</f>
        <v>168</v>
      </c>
      <c r="VSK16" s="11" t="s">
        <v>257</v>
      </c>
      <c r="VSL16" s="12">
        <f>'Orçamento Sintético'!VSC19</f>
        <v>0</v>
      </c>
      <c r="VSM16" s="13">
        <f>'Orçamento Sintético'!VSD19</f>
        <v>0</v>
      </c>
      <c r="VSN16" s="29">
        <f t="shared" ref="VSN16" si="3638">VSN17</f>
        <v>168</v>
      </c>
      <c r="VSO16" s="11" t="s">
        <v>257</v>
      </c>
      <c r="VSP16" s="12">
        <f>'Orçamento Sintético'!VSG19</f>
        <v>0</v>
      </c>
      <c r="VSQ16" s="13">
        <f>'Orçamento Sintético'!VSH19</f>
        <v>0</v>
      </c>
      <c r="VSR16" s="29">
        <f t="shared" ref="VSR16" si="3639">VSR17</f>
        <v>168</v>
      </c>
      <c r="VSS16" s="11" t="s">
        <v>257</v>
      </c>
      <c r="VST16" s="12">
        <f>'Orçamento Sintético'!VSK19</f>
        <v>0</v>
      </c>
      <c r="VSU16" s="13">
        <f>'Orçamento Sintético'!VSL19</f>
        <v>0</v>
      </c>
      <c r="VSV16" s="29">
        <f t="shared" ref="VSV16" si="3640">VSV17</f>
        <v>168</v>
      </c>
      <c r="VSW16" s="11" t="s">
        <v>257</v>
      </c>
      <c r="VSX16" s="12">
        <f>'Orçamento Sintético'!VSO19</f>
        <v>0</v>
      </c>
      <c r="VSY16" s="13">
        <f>'Orçamento Sintético'!VSP19</f>
        <v>0</v>
      </c>
      <c r="VSZ16" s="29">
        <f t="shared" ref="VSZ16" si="3641">VSZ17</f>
        <v>168</v>
      </c>
      <c r="VTA16" s="11" t="s">
        <v>257</v>
      </c>
      <c r="VTB16" s="12">
        <f>'Orçamento Sintético'!VSS19</f>
        <v>0</v>
      </c>
      <c r="VTC16" s="13">
        <f>'Orçamento Sintético'!VST19</f>
        <v>0</v>
      </c>
      <c r="VTD16" s="29">
        <f t="shared" ref="VTD16" si="3642">VTD17</f>
        <v>168</v>
      </c>
      <c r="VTE16" s="11" t="s">
        <v>257</v>
      </c>
      <c r="VTF16" s="12">
        <f>'Orçamento Sintético'!VSW19</f>
        <v>0</v>
      </c>
      <c r="VTG16" s="13">
        <f>'Orçamento Sintético'!VSX19</f>
        <v>0</v>
      </c>
      <c r="VTH16" s="29">
        <f t="shared" ref="VTH16" si="3643">VTH17</f>
        <v>168</v>
      </c>
      <c r="VTI16" s="11" t="s">
        <v>257</v>
      </c>
      <c r="VTJ16" s="12">
        <f>'Orçamento Sintético'!VTA19</f>
        <v>0</v>
      </c>
      <c r="VTK16" s="13">
        <f>'Orçamento Sintético'!VTB19</f>
        <v>0</v>
      </c>
      <c r="VTL16" s="29">
        <f t="shared" ref="VTL16" si="3644">VTL17</f>
        <v>168</v>
      </c>
      <c r="VTM16" s="11" t="s">
        <v>257</v>
      </c>
      <c r="VTN16" s="12">
        <f>'Orçamento Sintético'!VTE19</f>
        <v>0</v>
      </c>
      <c r="VTO16" s="13">
        <f>'Orçamento Sintético'!VTF19</f>
        <v>0</v>
      </c>
      <c r="VTP16" s="29">
        <f t="shared" ref="VTP16" si="3645">VTP17</f>
        <v>168</v>
      </c>
      <c r="VTQ16" s="11" t="s">
        <v>257</v>
      </c>
      <c r="VTR16" s="12">
        <f>'Orçamento Sintético'!VTI19</f>
        <v>0</v>
      </c>
      <c r="VTS16" s="13">
        <f>'Orçamento Sintético'!VTJ19</f>
        <v>0</v>
      </c>
      <c r="VTT16" s="29">
        <f t="shared" ref="VTT16" si="3646">VTT17</f>
        <v>168</v>
      </c>
      <c r="VTU16" s="11" t="s">
        <v>257</v>
      </c>
      <c r="VTV16" s="12">
        <f>'Orçamento Sintético'!VTM19</f>
        <v>0</v>
      </c>
      <c r="VTW16" s="13">
        <f>'Orçamento Sintético'!VTN19</f>
        <v>0</v>
      </c>
      <c r="VTX16" s="29">
        <f t="shared" ref="VTX16" si="3647">VTX17</f>
        <v>168</v>
      </c>
      <c r="VTY16" s="11" t="s">
        <v>257</v>
      </c>
      <c r="VTZ16" s="12">
        <f>'Orçamento Sintético'!VTQ19</f>
        <v>0</v>
      </c>
      <c r="VUA16" s="13">
        <f>'Orçamento Sintético'!VTR19</f>
        <v>0</v>
      </c>
      <c r="VUB16" s="29">
        <f t="shared" ref="VUB16" si="3648">VUB17</f>
        <v>168</v>
      </c>
      <c r="VUC16" s="11" t="s">
        <v>257</v>
      </c>
      <c r="VUD16" s="12">
        <f>'Orçamento Sintético'!VTU19</f>
        <v>0</v>
      </c>
      <c r="VUE16" s="13">
        <f>'Orçamento Sintético'!VTV19</f>
        <v>0</v>
      </c>
      <c r="VUF16" s="29">
        <f t="shared" ref="VUF16" si="3649">VUF17</f>
        <v>168</v>
      </c>
      <c r="VUG16" s="11" t="s">
        <v>257</v>
      </c>
      <c r="VUH16" s="12">
        <f>'Orçamento Sintético'!VTY19</f>
        <v>0</v>
      </c>
      <c r="VUI16" s="13">
        <f>'Orçamento Sintético'!VTZ19</f>
        <v>0</v>
      </c>
      <c r="VUJ16" s="29">
        <f t="shared" ref="VUJ16" si="3650">VUJ17</f>
        <v>168</v>
      </c>
      <c r="VUK16" s="11" t="s">
        <v>257</v>
      </c>
      <c r="VUL16" s="12">
        <f>'Orçamento Sintético'!VUC19</f>
        <v>0</v>
      </c>
      <c r="VUM16" s="13">
        <f>'Orçamento Sintético'!VUD19</f>
        <v>0</v>
      </c>
      <c r="VUN16" s="29">
        <f t="shared" ref="VUN16" si="3651">VUN17</f>
        <v>168</v>
      </c>
      <c r="VUO16" s="11" t="s">
        <v>257</v>
      </c>
      <c r="VUP16" s="12">
        <f>'Orçamento Sintético'!VUG19</f>
        <v>0</v>
      </c>
      <c r="VUQ16" s="13">
        <f>'Orçamento Sintético'!VUH19</f>
        <v>0</v>
      </c>
      <c r="VUR16" s="29">
        <f t="shared" ref="VUR16" si="3652">VUR17</f>
        <v>168</v>
      </c>
      <c r="VUS16" s="11" t="s">
        <v>257</v>
      </c>
      <c r="VUT16" s="12">
        <f>'Orçamento Sintético'!VUK19</f>
        <v>0</v>
      </c>
      <c r="VUU16" s="13">
        <f>'Orçamento Sintético'!VUL19</f>
        <v>0</v>
      </c>
      <c r="VUV16" s="29">
        <f t="shared" ref="VUV16" si="3653">VUV17</f>
        <v>168</v>
      </c>
      <c r="VUW16" s="11" t="s">
        <v>257</v>
      </c>
      <c r="VUX16" s="12">
        <f>'Orçamento Sintético'!VUO19</f>
        <v>0</v>
      </c>
      <c r="VUY16" s="13">
        <f>'Orçamento Sintético'!VUP19</f>
        <v>0</v>
      </c>
      <c r="VUZ16" s="29">
        <f t="shared" ref="VUZ16" si="3654">VUZ17</f>
        <v>168</v>
      </c>
      <c r="VVA16" s="11" t="s">
        <v>257</v>
      </c>
      <c r="VVB16" s="12">
        <f>'Orçamento Sintético'!VUS19</f>
        <v>0</v>
      </c>
      <c r="VVC16" s="13">
        <f>'Orçamento Sintético'!VUT19</f>
        <v>0</v>
      </c>
      <c r="VVD16" s="29">
        <f t="shared" ref="VVD16" si="3655">VVD17</f>
        <v>168</v>
      </c>
      <c r="VVE16" s="11" t="s">
        <v>257</v>
      </c>
      <c r="VVF16" s="12">
        <f>'Orçamento Sintético'!VUW19</f>
        <v>0</v>
      </c>
      <c r="VVG16" s="13">
        <f>'Orçamento Sintético'!VUX19</f>
        <v>0</v>
      </c>
      <c r="VVH16" s="29">
        <f t="shared" ref="VVH16" si="3656">VVH17</f>
        <v>168</v>
      </c>
      <c r="VVI16" s="11" t="s">
        <v>257</v>
      </c>
      <c r="VVJ16" s="12">
        <f>'Orçamento Sintético'!VVA19</f>
        <v>0</v>
      </c>
      <c r="VVK16" s="13">
        <f>'Orçamento Sintético'!VVB19</f>
        <v>0</v>
      </c>
      <c r="VVL16" s="29">
        <f t="shared" ref="VVL16" si="3657">VVL17</f>
        <v>168</v>
      </c>
      <c r="VVM16" s="11" t="s">
        <v>257</v>
      </c>
      <c r="VVN16" s="12">
        <f>'Orçamento Sintético'!VVE19</f>
        <v>0</v>
      </c>
      <c r="VVO16" s="13">
        <f>'Orçamento Sintético'!VVF19</f>
        <v>0</v>
      </c>
      <c r="VVP16" s="29">
        <f t="shared" ref="VVP16" si="3658">VVP17</f>
        <v>168</v>
      </c>
      <c r="VVQ16" s="11" t="s">
        <v>257</v>
      </c>
      <c r="VVR16" s="12">
        <f>'Orçamento Sintético'!VVI19</f>
        <v>0</v>
      </c>
      <c r="VVS16" s="13">
        <f>'Orçamento Sintético'!VVJ19</f>
        <v>0</v>
      </c>
      <c r="VVT16" s="29">
        <f t="shared" ref="VVT16" si="3659">VVT17</f>
        <v>168</v>
      </c>
      <c r="VVU16" s="11" t="s">
        <v>257</v>
      </c>
      <c r="VVV16" s="12">
        <f>'Orçamento Sintético'!VVM19</f>
        <v>0</v>
      </c>
      <c r="VVW16" s="13">
        <f>'Orçamento Sintético'!VVN19</f>
        <v>0</v>
      </c>
      <c r="VVX16" s="29">
        <f t="shared" ref="VVX16" si="3660">VVX17</f>
        <v>168</v>
      </c>
      <c r="VVY16" s="11" t="s">
        <v>257</v>
      </c>
      <c r="VVZ16" s="12">
        <f>'Orçamento Sintético'!VVQ19</f>
        <v>0</v>
      </c>
      <c r="VWA16" s="13">
        <f>'Orçamento Sintético'!VVR19</f>
        <v>0</v>
      </c>
      <c r="VWB16" s="29">
        <f t="shared" ref="VWB16" si="3661">VWB17</f>
        <v>168</v>
      </c>
      <c r="VWC16" s="11" t="s">
        <v>257</v>
      </c>
      <c r="VWD16" s="12">
        <f>'Orçamento Sintético'!VVU19</f>
        <v>0</v>
      </c>
      <c r="VWE16" s="13">
        <f>'Orçamento Sintético'!VVV19</f>
        <v>0</v>
      </c>
      <c r="VWF16" s="29">
        <f t="shared" ref="VWF16" si="3662">VWF17</f>
        <v>168</v>
      </c>
      <c r="VWG16" s="11" t="s">
        <v>257</v>
      </c>
      <c r="VWH16" s="12">
        <f>'Orçamento Sintético'!VVY19</f>
        <v>0</v>
      </c>
      <c r="VWI16" s="13">
        <f>'Orçamento Sintético'!VVZ19</f>
        <v>0</v>
      </c>
      <c r="VWJ16" s="29">
        <f t="shared" ref="VWJ16" si="3663">VWJ17</f>
        <v>168</v>
      </c>
      <c r="VWK16" s="11" t="s">
        <v>257</v>
      </c>
      <c r="VWL16" s="12">
        <f>'Orçamento Sintético'!VWC19</f>
        <v>0</v>
      </c>
      <c r="VWM16" s="13">
        <f>'Orçamento Sintético'!VWD19</f>
        <v>0</v>
      </c>
      <c r="VWN16" s="29">
        <f t="shared" ref="VWN16" si="3664">VWN17</f>
        <v>168</v>
      </c>
      <c r="VWO16" s="11" t="s">
        <v>257</v>
      </c>
      <c r="VWP16" s="12">
        <f>'Orçamento Sintético'!VWG19</f>
        <v>0</v>
      </c>
      <c r="VWQ16" s="13">
        <f>'Orçamento Sintético'!VWH19</f>
        <v>0</v>
      </c>
      <c r="VWR16" s="29">
        <f t="shared" ref="VWR16" si="3665">VWR17</f>
        <v>168</v>
      </c>
      <c r="VWS16" s="11" t="s">
        <v>257</v>
      </c>
      <c r="VWT16" s="12">
        <f>'Orçamento Sintético'!VWK19</f>
        <v>0</v>
      </c>
      <c r="VWU16" s="13">
        <f>'Orçamento Sintético'!VWL19</f>
        <v>0</v>
      </c>
      <c r="VWV16" s="29">
        <f t="shared" ref="VWV16" si="3666">VWV17</f>
        <v>168</v>
      </c>
      <c r="VWW16" s="11" t="s">
        <v>257</v>
      </c>
      <c r="VWX16" s="12">
        <f>'Orçamento Sintético'!VWO19</f>
        <v>0</v>
      </c>
      <c r="VWY16" s="13">
        <f>'Orçamento Sintético'!VWP19</f>
        <v>0</v>
      </c>
      <c r="VWZ16" s="29">
        <f t="shared" ref="VWZ16" si="3667">VWZ17</f>
        <v>168</v>
      </c>
      <c r="VXA16" s="11" t="s">
        <v>257</v>
      </c>
      <c r="VXB16" s="12">
        <f>'Orçamento Sintético'!VWS19</f>
        <v>0</v>
      </c>
      <c r="VXC16" s="13">
        <f>'Orçamento Sintético'!VWT19</f>
        <v>0</v>
      </c>
      <c r="VXD16" s="29">
        <f t="shared" ref="VXD16" si="3668">VXD17</f>
        <v>168</v>
      </c>
      <c r="VXE16" s="11" t="s">
        <v>257</v>
      </c>
      <c r="VXF16" s="12">
        <f>'Orçamento Sintético'!VWW19</f>
        <v>0</v>
      </c>
      <c r="VXG16" s="13">
        <f>'Orçamento Sintético'!VWX19</f>
        <v>0</v>
      </c>
      <c r="VXH16" s="29">
        <f t="shared" ref="VXH16" si="3669">VXH17</f>
        <v>168</v>
      </c>
      <c r="VXI16" s="11" t="s">
        <v>257</v>
      </c>
      <c r="VXJ16" s="12">
        <f>'Orçamento Sintético'!VXA19</f>
        <v>0</v>
      </c>
      <c r="VXK16" s="13">
        <f>'Orçamento Sintético'!VXB19</f>
        <v>0</v>
      </c>
      <c r="VXL16" s="29">
        <f t="shared" ref="VXL16" si="3670">VXL17</f>
        <v>168</v>
      </c>
      <c r="VXM16" s="11" t="s">
        <v>257</v>
      </c>
      <c r="VXN16" s="12">
        <f>'Orçamento Sintético'!VXE19</f>
        <v>0</v>
      </c>
      <c r="VXO16" s="13">
        <f>'Orçamento Sintético'!VXF19</f>
        <v>0</v>
      </c>
      <c r="VXP16" s="29">
        <f t="shared" ref="VXP16" si="3671">VXP17</f>
        <v>168</v>
      </c>
      <c r="VXQ16" s="11" t="s">
        <v>257</v>
      </c>
      <c r="VXR16" s="12">
        <f>'Orçamento Sintético'!VXI19</f>
        <v>0</v>
      </c>
      <c r="VXS16" s="13">
        <f>'Orçamento Sintético'!VXJ19</f>
        <v>0</v>
      </c>
      <c r="VXT16" s="29">
        <f t="shared" ref="VXT16" si="3672">VXT17</f>
        <v>168</v>
      </c>
      <c r="VXU16" s="11" t="s">
        <v>257</v>
      </c>
      <c r="VXV16" s="12">
        <f>'Orçamento Sintético'!VXM19</f>
        <v>0</v>
      </c>
      <c r="VXW16" s="13">
        <f>'Orçamento Sintético'!VXN19</f>
        <v>0</v>
      </c>
      <c r="VXX16" s="29">
        <f t="shared" ref="VXX16" si="3673">VXX17</f>
        <v>168</v>
      </c>
      <c r="VXY16" s="11" t="s">
        <v>257</v>
      </c>
      <c r="VXZ16" s="12">
        <f>'Orçamento Sintético'!VXQ19</f>
        <v>0</v>
      </c>
      <c r="VYA16" s="13">
        <f>'Orçamento Sintético'!VXR19</f>
        <v>0</v>
      </c>
      <c r="VYB16" s="29">
        <f t="shared" ref="VYB16" si="3674">VYB17</f>
        <v>168</v>
      </c>
      <c r="VYC16" s="11" t="s">
        <v>257</v>
      </c>
      <c r="VYD16" s="12">
        <f>'Orçamento Sintético'!VXU19</f>
        <v>0</v>
      </c>
      <c r="VYE16" s="13">
        <f>'Orçamento Sintético'!VXV19</f>
        <v>0</v>
      </c>
      <c r="VYF16" s="29">
        <f t="shared" ref="VYF16" si="3675">VYF17</f>
        <v>168</v>
      </c>
      <c r="VYG16" s="11" t="s">
        <v>257</v>
      </c>
      <c r="VYH16" s="12">
        <f>'Orçamento Sintético'!VXY19</f>
        <v>0</v>
      </c>
      <c r="VYI16" s="13">
        <f>'Orçamento Sintético'!VXZ19</f>
        <v>0</v>
      </c>
      <c r="VYJ16" s="29">
        <f t="shared" ref="VYJ16" si="3676">VYJ17</f>
        <v>168</v>
      </c>
      <c r="VYK16" s="11" t="s">
        <v>257</v>
      </c>
      <c r="VYL16" s="12">
        <f>'Orçamento Sintético'!VYC19</f>
        <v>0</v>
      </c>
      <c r="VYM16" s="13">
        <f>'Orçamento Sintético'!VYD19</f>
        <v>0</v>
      </c>
      <c r="VYN16" s="29">
        <f t="shared" ref="VYN16" si="3677">VYN17</f>
        <v>168</v>
      </c>
      <c r="VYO16" s="11" t="s">
        <v>257</v>
      </c>
      <c r="VYP16" s="12">
        <f>'Orçamento Sintético'!VYG19</f>
        <v>0</v>
      </c>
      <c r="VYQ16" s="13">
        <f>'Orçamento Sintético'!VYH19</f>
        <v>0</v>
      </c>
      <c r="VYR16" s="29">
        <f t="shared" ref="VYR16" si="3678">VYR17</f>
        <v>168</v>
      </c>
      <c r="VYS16" s="11" t="s">
        <v>257</v>
      </c>
      <c r="VYT16" s="12">
        <f>'Orçamento Sintético'!VYK19</f>
        <v>0</v>
      </c>
      <c r="VYU16" s="13">
        <f>'Orçamento Sintético'!VYL19</f>
        <v>0</v>
      </c>
      <c r="VYV16" s="29">
        <f t="shared" ref="VYV16" si="3679">VYV17</f>
        <v>168</v>
      </c>
      <c r="VYW16" s="11" t="s">
        <v>257</v>
      </c>
      <c r="VYX16" s="12">
        <f>'Orçamento Sintético'!VYO19</f>
        <v>0</v>
      </c>
      <c r="VYY16" s="13">
        <f>'Orçamento Sintético'!VYP19</f>
        <v>0</v>
      </c>
      <c r="VYZ16" s="29">
        <f t="shared" ref="VYZ16" si="3680">VYZ17</f>
        <v>168</v>
      </c>
      <c r="VZA16" s="11" t="s">
        <v>257</v>
      </c>
      <c r="VZB16" s="12">
        <f>'Orçamento Sintético'!VYS19</f>
        <v>0</v>
      </c>
      <c r="VZC16" s="13">
        <f>'Orçamento Sintético'!VYT19</f>
        <v>0</v>
      </c>
      <c r="VZD16" s="29">
        <f t="shared" ref="VZD16" si="3681">VZD17</f>
        <v>168</v>
      </c>
      <c r="VZE16" s="11" t="s">
        <v>257</v>
      </c>
      <c r="VZF16" s="12">
        <f>'Orçamento Sintético'!VYW19</f>
        <v>0</v>
      </c>
      <c r="VZG16" s="13">
        <f>'Orçamento Sintético'!VYX19</f>
        <v>0</v>
      </c>
      <c r="VZH16" s="29">
        <f t="shared" ref="VZH16" si="3682">VZH17</f>
        <v>168</v>
      </c>
      <c r="VZI16" s="11" t="s">
        <v>257</v>
      </c>
      <c r="VZJ16" s="12">
        <f>'Orçamento Sintético'!VZA19</f>
        <v>0</v>
      </c>
      <c r="VZK16" s="13">
        <f>'Orçamento Sintético'!VZB19</f>
        <v>0</v>
      </c>
      <c r="VZL16" s="29">
        <f t="shared" ref="VZL16" si="3683">VZL17</f>
        <v>168</v>
      </c>
      <c r="VZM16" s="11" t="s">
        <v>257</v>
      </c>
      <c r="VZN16" s="12">
        <f>'Orçamento Sintético'!VZE19</f>
        <v>0</v>
      </c>
      <c r="VZO16" s="13">
        <f>'Orçamento Sintético'!VZF19</f>
        <v>0</v>
      </c>
      <c r="VZP16" s="29">
        <f t="shared" ref="VZP16" si="3684">VZP17</f>
        <v>168</v>
      </c>
      <c r="VZQ16" s="11" t="s">
        <v>257</v>
      </c>
      <c r="VZR16" s="12">
        <f>'Orçamento Sintético'!VZI19</f>
        <v>0</v>
      </c>
      <c r="VZS16" s="13">
        <f>'Orçamento Sintético'!VZJ19</f>
        <v>0</v>
      </c>
      <c r="VZT16" s="29">
        <f t="shared" ref="VZT16" si="3685">VZT17</f>
        <v>168</v>
      </c>
      <c r="VZU16" s="11" t="s">
        <v>257</v>
      </c>
      <c r="VZV16" s="12">
        <f>'Orçamento Sintético'!VZM19</f>
        <v>0</v>
      </c>
      <c r="VZW16" s="13">
        <f>'Orçamento Sintético'!VZN19</f>
        <v>0</v>
      </c>
      <c r="VZX16" s="29">
        <f t="shared" ref="VZX16" si="3686">VZX17</f>
        <v>168</v>
      </c>
      <c r="VZY16" s="11" t="s">
        <v>257</v>
      </c>
      <c r="VZZ16" s="12">
        <f>'Orçamento Sintético'!VZQ19</f>
        <v>0</v>
      </c>
      <c r="WAA16" s="13">
        <f>'Orçamento Sintético'!VZR19</f>
        <v>0</v>
      </c>
      <c r="WAB16" s="29">
        <f t="shared" ref="WAB16" si="3687">WAB17</f>
        <v>168</v>
      </c>
      <c r="WAC16" s="11" t="s">
        <v>257</v>
      </c>
      <c r="WAD16" s="12">
        <f>'Orçamento Sintético'!VZU19</f>
        <v>0</v>
      </c>
      <c r="WAE16" s="13">
        <f>'Orçamento Sintético'!VZV19</f>
        <v>0</v>
      </c>
      <c r="WAF16" s="29">
        <f t="shared" ref="WAF16" si="3688">WAF17</f>
        <v>168</v>
      </c>
      <c r="WAG16" s="11" t="s">
        <v>257</v>
      </c>
      <c r="WAH16" s="12">
        <f>'Orçamento Sintético'!VZY19</f>
        <v>0</v>
      </c>
      <c r="WAI16" s="13">
        <f>'Orçamento Sintético'!VZZ19</f>
        <v>0</v>
      </c>
      <c r="WAJ16" s="29">
        <f t="shared" ref="WAJ16" si="3689">WAJ17</f>
        <v>168</v>
      </c>
      <c r="WAK16" s="11" t="s">
        <v>257</v>
      </c>
      <c r="WAL16" s="12">
        <f>'Orçamento Sintético'!WAC19</f>
        <v>0</v>
      </c>
      <c r="WAM16" s="13">
        <f>'Orçamento Sintético'!WAD19</f>
        <v>0</v>
      </c>
      <c r="WAN16" s="29">
        <f t="shared" ref="WAN16" si="3690">WAN17</f>
        <v>168</v>
      </c>
      <c r="WAO16" s="11" t="s">
        <v>257</v>
      </c>
      <c r="WAP16" s="12">
        <f>'Orçamento Sintético'!WAG19</f>
        <v>0</v>
      </c>
      <c r="WAQ16" s="13">
        <f>'Orçamento Sintético'!WAH19</f>
        <v>0</v>
      </c>
      <c r="WAR16" s="29">
        <f t="shared" ref="WAR16" si="3691">WAR17</f>
        <v>168</v>
      </c>
      <c r="WAS16" s="11" t="s">
        <v>257</v>
      </c>
      <c r="WAT16" s="12">
        <f>'Orçamento Sintético'!WAK19</f>
        <v>0</v>
      </c>
      <c r="WAU16" s="13">
        <f>'Orçamento Sintético'!WAL19</f>
        <v>0</v>
      </c>
      <c r="WAV16" s="29">
        <f t="shared" ref="WAV16" si="3692">WAV17</f>
        <v>168</v>
      </c>
      <c r="WAW16" s="11" t="s">
        <v>257</v>
      </c>
      <c r="WAX16" s="12">
        <f>'Orçamento Sintético'!WAO19</f>
        <v>0</v>
      </c>
      <c r="WAY16" s="13">
        <f>'Orçamento Sintético'!WAP19</f>
        <v>0</v>
      </c>
      <c r="WAZ16" s="29">
        <f t="shared" ref="WAZ16" si="3693">WAZ17</f>
        <v>168</v>
      </c>
      <c r="WBA16" s="11" t="s">
        <v>257</v>
      </c>
      <c r="WBB16" s="12">
        <f>'Orçamento Sintético'!WAS19</f>
        <v>0</v>
      </c>
      <c r="WBC16" s="13">
        <f>'Orçamento Sintético'!WAT19</f>
        <v>0</v>
      </c>
      <c r="WBD16" s="29">
        <f t="shared" ref="WBD16" si="3694">WBD17</f>
        <v>168</v>
      </c>
      <c r="WBE16" s="11" t="s">
        <v>257</v>
      </c>
      <c r="WBF16" s="12">
        <f>'Orçamento Sintético'!WAW19</f>
        <v>0</v>
      </c>
      <c r="WBG16" s="13">
        <f>'Orçamento Sintético'!WAX19</f>
        <v>0</v>
      </c>
      <c r="WBH16" s="29">
        <f t="shared" ref="WBH16" si="3695">WBH17</f>
        <v>168</v>
      </c>
      <c r="WBI16" s="11" t="s">
        <v>257</v>
      </c>
      <c r="WBJ16" s="12">
        <f>'Orçamento Sintético'!WBA19</f>
        <v>0</v>
      </c>
      <c r="WBK16" s="13">
        <f>'Orçamento Sintético'!WBB19</f>
        <v>0</v>
      </c>
      <c r="WBL16" s="29">
        <f t="shared" ref="WBL16" si="3696">WBL17</f>
        <v>168</v>
      </c>
      <c r="WBM16" s="11" t="s">
        <v>257</v>
      </c>
      <c r="WBN16" s="12">
        <f>'Orçamento Sintético'!WBE19</f>
        <v>0</v>
      </c>
      <c r="WBO16" s="13">
        <f>'Orçamento Sintético'!WBF19</f>
        <v>0</v>
      </c>
      <c r="WBP16" s="29">
        <f t="shared" ref="WBP16" si="3697">WBP17</f>
        <v>168</v>
      </c>
      <c r="WBQ16" s="11" t="s">
        <v>257</v>
      </c>
      <c r="WBR16" s="12">
        <f>'Orçamento Sintético'!WBI19</f>
        <v>0</v>
      </c>
      <c r="WBS16" s="13">
        <f>'Orçamento Sintético'!WBJ19</f>
        <v>0</v>
      </c>
      <c r="WBT16" s="29">
        <f t="shared" ref="WBT16" si="3698">WBT17</f>
        <v>168</v>
      </c>
      <c r="WBU16" s="11" t="s">
        <v>257</v>
      </c>
      <c r="WBV16" s="12">
        <f>'Orçamento Sintético'!WBM19</f>
        <v>0</v>
      </c>
      <c r="WBW16" s="13">
        <f>'Orçamento Sintético'!WBN19</f>
        <v>0</v>
      </c>
      <c r="WBX16" s="29">
        <f t="shared" ref="WBX16" si="3699">WBX17</f>
        <v>168</v>
      </c>
      <c r="WBY16" s="11" t="s">
        <v>257</v>
      </c>
      <c r="WBZ16" s="12">
        <f>'Orçamento Sintético'!WBQ19</f>
        <v>0</v>
      </c>
      <c r="WCA16" s="13">
        <f>'Orçamento Sintético'!WBR19</f>
        <v>0</v>
      </c>
      <c r="WCB16" s="29">
        <f t="shared" ref="WCB16" si="3700">WCB17</f>
        <v>168</v>
      </c>
      <c r="WCC16" s="11" t="s">
        <v>257</v>
      </c>
      <c r="WCD16" s="12">
        <f>'Orçamento Sintético'!WBU19</f>
        <v>0</v>
      </c>
      <c r="WCE16" s="13">
        <f>'Orçamento Sintético'!WBV19</f>
        <v>0</v>
      </c>
      <c r="WCF16" s="29">
        <f t="shared" ref="WCF16" si="3701">WCF17</f>
        <v>168</v>
      </c>
      <c r="WCG16" s="11" t="s">
        <v>257</v>
      </c>
      <c r="WCH16" s="12">
        <f>'Orçamento Sintético'!WBY19</f>
        <v>0</v>
      </c>
      <c r="WCI16" s="13">
        <f>'Orçamento Sintético'!WBZ19</f>
        <v>0</v>
      </c>
      <c r="WCJ16" s="29">
        <f t="shared" ref="WCJ16" si="3702">WCJ17</f>
        <v>168</v>
      </c>
      <c r="WCK16" s="11" t="s">
        <v>257</v>
      </c>
      <c r="WCL16" s="12">
        <f>'Orçamento Sintético'!WCC19</f>
        <v>0</v>
      </c>
      <c r="WCM16" s="13">
        <f>'Orçamento Sintético'!WCD19</f>
        <v>0</v>
      </c>
      <c r="WCN16" s="29">
        <f t="shared" ref="WCN16" si="3703">WCN17</f>
        <v>168</v>
      </c>
      <c r="WCO16" s="11" t="s">
        <v>257</v>
      </c>
      <c r="WCP16" s="12">
        <f>'Orçamento Sintético'!WCG19</f>
        <v>0</v>
      </c>
      <c r="WCQ16" s="13">
        <f>'Orçamento Sintético'!WCH19</f>
        <v>0</v>
      </c>
      <c r="WCR16" s="29">
        <f t="shared" ref="WCR16" si="3704">WCR17</f>
        <v>168</v>
      </c>
      <c r="WCS16" s="11" t="s">
        <v>257</v>
      </c>
      <c r="WCT16" s="12">
        <f>'Orçamento Sintético'!WCK19</f>
        <v>0</v>
      </c>
      <c r="WCU16" s="13">
        <f>'Orçamento Sintético'!WCL19</f>
        <v>0</v>
      </c>
      <c r="WCV16" s="29">
        <f t="shared" ref="WCV16" si="3705">WCV17</f>
        <v>168</v>
      </c>
      <c r="WCW16" s="11" t="s">
        <v>257</v>
      </c>
      <c r="WCX16" s="12">
        <f>'Orçamento Sintético'!WCO19</f>
        <v>0</v>
      </c>
      <c r="WCY16" s="13">
        <f>'Orçamento Sintético'!WCP19</f>
        <v>0</v>
      </c>
      <c r="WCZ16" s="29">
        <f t="shared" ref="WCZ16" si="3706">WCZ17</f>
        <v>168</v>
      </c>
      <c r="WDA16" s="11" t="s">
        <v>257</v>
      </c>
      <c r="WDB16" s="12">
        <f>'Orçamento Sintético'!WCS19</f>
        <v>0</v>
      </c>
      <c r="WDC16" s="13">
        <f>'Orçamento Sintético'!WCT19</f>
        <v>0</v>
      </c>
      <c r="WDD16" s="29">
        <f t="shared" ref="WDD16" si="3707">WDD17</f>
        <v>168</v>
      </c>
      <c r="WDE16" s="11" t="s">
        <v>257</v>
      </c>
      <c r="WDF16" s="12">
        <f>'Orçamento Sintético'!WCW19</f>
        <v>0</v>
      </c>
      <c r="WDG16" s="13">
        <f>'Orçamento Sintético'!WCX19</f>
        <v>0</v>
      </c>
      <c r="WDH16" s="29">
        <f t="shared" ref="WDH16" si="3708">WDH17</f>
        <v>168</v>
      </c>
      <c r="WDI16" s="11" t="s">
        <v>257</v>
      </c>
      <c r="WDJ16" s="12">
        <f>'Orçamento Sintético'!WDA19</f>
        <v>0</v>
      </c>
      <c r="WDK16" s="13">
        <f>'Orçamento Sintético'!WDB19</f>
        <v>0</v>
      </c>
      <c r="WDL16" s="29">
        <f t="shared" ref="WDL16" si="3709">WDL17</f>
        <v>168</v>
      </c>
      <c r="WDM16" s="11" t="s">
        <v>257</v>
      </c>
      <c r="WDN16" s="12">
        <f>'Orçamento Sintético'!WDE19</f>
        <v>0</v>
      </c>
      <c r="WDO16" s="13">
        <f>'Orçamento Sintético'!WDF19</f>
        <v>0</v>
      </c>
      <c r="WDP16" s="29">
        <f t="shared" ref="WDP16" si="3710">WDP17</f>
        <v>168</v>
      </c>
      <c r="WDQ16" s="11" t="s">
        <v>257</v>
      </c>
      <c r="WDR16" s="12">
        <f>'Orçamento Sintético'!WDI19</f>
        <v>0</v>
      </c>
      <c r="WDS16" s="13">
        <f>'Orçamento Sintético'!WDJ19</f>
        <v>0</v>
      </c>
      <c r="WDT16" s="29">
        <f t="shared" ref="WDT16" si="3711">WDT17</f>
        <v>168</v>
      </c>
      <c r="WDU16" s="11" t="s">
        <v>257</v>
      </c>
      <c r="WDV16" s="12">
        <f>'Orçamento Sintético'!WDM19</f>
        <v>0</v>
      </c>
      <c r="WDW16" s="13">
        <f>'Orçamento Sintético'!WDN19</f>
        <v>0</v>
      </c>
      <c r="WDX16" s="29">
        <f t="shared" ref="WDX16" si="3712">WDX17</f>
        <v>168</v>
      </c>
      <c r="WDY16" s="11" t="s">
        <v>257</v>
      </c>
      <c r="WDZ16" s="12">
        <f>'Orçamento Sintético'!WDQ19</f>
        <v>0</v>
      </c>
      <c r="WEA16" s="13">
        <f>'Orçamento Sintético'!WDR19</f>
        <v>0</v>
      </c>
      <c r="WEB16" s="29">
        <f t="shared" ref="WEB16" si="3713">WEB17</f>
        <v>168</v>
      </c>
      <c r="WEC16" s="11" t="s">
        <v>257</v>
      </c>
      <c r="WED16" s="12">
        <f>'Orçamento Sintético'!WDU19</f>
        <v>0</v>
      </c>
      <c r="WEE16" s="13">
        <f>'Orçamento Sintético'!WDV19</f>
        <v>0</v>
      </c>
      <c r="WEF16" s="29">
        <f t="shared" ref="WEF16" si="3714">WEF17</f>
        <v>168</v>
      </c>
      <c r="WEG16" s="11" t="s">
        <v>257</v>
      </c>
      <c r="WEH16" s="12">
        <f>'Orçamento Sintético'!WDY19</f>
        <v>0</v>
      </c>
      <c r="WEI16" s="13">
        <f>'Orçamento Sintético'!WDZ19</f>
        <v>0</v>
      </c>
      <c r="WEJ16" s="29">
        <f t="shared" ref="WEJ16" si="3715">WEJ17</f>
        <v>168</v>
      </c>
      <c r="WEK16" s="11" t="s">
        <v>257</v>
      </c>
      <c r="WEL16" s="12">
        <f>'Orçamento Sintético'!WEC19</f>
        <v>0</v>
      </c>
      <c r="WEM16" s="13">
        <f>'Orçamento Sintético'!WED19</f>
        <v>0</v>
      </c>
      <c r="WEN16" s="29">
        <f t="shared" ref="WEN16" si="3716">WEN17</f>
        <v>168</v>
      </c>
      <c r="WEO16" s="11" t="s">
        <v>257</v>
      </c>
      <c r="WEP16" s="12">
        <f>'Orçamento Sintético'!WEG19</f>
        <v>0</v>
      </c>
      <c r="WEQ16" s="13">
        <f>'Orçamento Sintético'!WEH19</f>
        <v>0</v>
      </c>
      <c r="WER16" s="29">
        <f t="shared" ref="WER16" si="3717">WER17</f>
        <v>168</v>
      </c>
      <c r="WES16" s="11" t="s">
        <v>257</v>
      </c>
      <c r="WET16" s="12">
        <f>'Orçamento Sintético'!WEK19</f>
        <v>0</v>
      </c>
      <c r="WEU16" s="13">
        <f>'Orçamento Sintético'!WEL19</f>
        <v>0</v>
      </c>
      <c r="WEV16" s="29">
        <f t="shared" ref="WEV16" si="3718">WEV17</f>
        <v>168</v>
      </c>
      <c r="WEW16" s="11" t="s">
        <v>257</v>
      </c>
      <c r="WEX16" s="12">
        <f>'Orçamento Sintético'!WEO19</f>
        <v>0</v>
      </c>
      <c r="WEY16" s="13">
        <f>'Orçamento Sintético'!WEP19</f>
        <v>0</v>
      </c>
      <c r="WEZ16" s="29">
        <f t="shared" ref="WEZ16" si="3719">WEZ17</f>
        <v>168</v>
      </c>
      <c r="WFA16" s="11" t="s">
        <v>257</v>
      </c>
      <c r="WFB16" s="12">
        <f>'Orçamento Sintético'!WES19</f>
        <v>0</v>
      </c>
      <c r="WFC16" s="13">
        <f>'Orçamento Sintético'!WET19</f>
        <v>0</v>
      </c>
      <c r="WFD16" s="29">
        <f t="shared" ref="WFD16" si="3720">WFD17</f>
        <v>168</v>
      </c>
      <c r="WFE16" s="11" t="s">
        <v>257</v>
      </c>
      <c r="WFF16" s="12">
        <f>'Orçamento Sintético'!WEW19</f>
        <v>0</v>
      </c>
      <c r="WFG16" s="13">
        <f>'Orçamento Sintético'!WEX19</f>
        <v>0</v>
      </c>
      <c r="WFH16" s="29">
        <f t="shared" ref="WFH16" si="3721">WFH17</f>
        <v>168</v>
      </c>
      <c r="WFI16" s="11" t="s">
        <v>257</v>
      </c>
      <c r="WFJ16" s="12">
        <f>'Orçamento Sintético'!WFA19</f>
        <v>0</v>
      </c>
      <c r="WFK16" s="13">
        <f>'Orçamento Sintético'!WFB19</f>
        <v>0</v>
      </c>
      <c r="WFL16" s="29">
        <f t="shared" ref="WFL16" si="3722">WFL17</f>
        <v>168</v>
      </c>
      <c r="WFM16" s="11" t="s">
        <v>257</v>
      </c>
      <c r="WFN16" s="12">
        <f>'Orçamento Sintético'!WFE19</f>
        <v>0</v>
      </c>
      <c r="WFO16" s="13">
        <f>'Orçamento Sintético'!WFF19</f>
        <v>0</v>
      </c>
      <c r="WFP16" s="29">
        <f t="shared" ref="WFP16" si="3723">WFP17</f>
        <v>168</v>
      </c>
      <c r="WFQ16" s="11" t="s">
        <v>257</v>
      </c>
      <c r="WFR16" s="12">
        <f>'Orçamento Sintético'!WFI19</f>
        <v>0</v>
      </c>
      <c r="WFS16" s="13">
        <f>'Orçamento Sintético'!WFJ19</f>
        <v>0</v>
      </c>
      <c r="WFT16" s="29">
        <f t="shared" ref="WFT16" si="3724">WFT17</f>
        <v>168</v>
      </c>
      <c r="WFU16" s="11" t="s">
        <v>257</v>
      </c>
      <c r="WFV16" s="12">
        <f>'Orçamento Sintético'!WFM19</f>
        <v>0</v>
      </c>
      <c r="WFW16" s="13">
        <f>'Orçamento Sintético'!WFN19</f>
        <v>0</v>
      </c>
      <c r="WFX16" s="29">
        <f t="shared" ref="WFX16" si="3725">WFX17</f>
        <v>168</v>
      </c>
      <c r="WFY16" s="11" t="s">
        <v>257</v>
      </c>
      <c r="WFZ16" s="12">
        <f>'Orçamento Sintético'!WFQ19</f>
        <v>0</v>
      </c>
      <c r="WGA16" s="13">
        <f>'Orçamento Sintético'!WFR19</f>
        <v>0</v>
      </c>
      <c r="WGB16" s="29">
        <f t="shared" ref="WGB16" si="3726">WGB17</f>
        <v>168</v>
      </c>
      <c r="WGC16" s="11" t="s">
        <v>257</v>
      </c>
      <c r="WGD16" s="12">
        <f>'Orçamento Sintético'!WFU19</f>
        <v>0</v>
      </c>
      <c r="WGE16" s="13">
        <f>'Orçamento Sintético'!WFV19</f>
        <v>0</v>
      </c>
      <c r="WGF16" s="29">
        <f t="shared" ref="WGF16" si="3727">WGF17</f>
        <v>168</v>
      </c>
      <c r="WGG16" s="11" t="s">
        <v>257</v>
      </c>
      <c r="WGH16" s="12">
        <f>'Orçamento Sintético'!WFY19</f>
        <v>0</v>
      </c>
      <c r="WGI16" s="13">
        <f>'Orçamento Sintético'!WFZ19</f>
        <v>0</v>
      </c>
      <c r="WGJ16" s="29">
        <f t="shared" ref="WGJ16" si="3728">WGJ17</f>
        <v>168</v>
      </c>
      <c r="WGK16" s="11" t="s">
        <v>257</v>
      </c>
      <c r="WGL16" s="12">
        <f>'Orçamento Sintético'!WGC19</f>
        <v>0</v>
      </c>
      <c r="WGM16" s="13">
        <f>'Orçamento Sintético'!WGD19</f>
        <v>0</v>
      </c>
      <c r="WGN16" s="29">
        <f t="shared" ref="WGN16" si="3729">WGN17</f>
        <v>168</v>
      </c>
      <c r="WGO16" s="11" t="s">
        <v>257</v>
      </c>
      <c r="WGP16" s="12">
        <f>'Orçamento Sintético'!WGG19</f>
        <v>0</v>
      </c>
      <c r="WGQ16" s="13">
        <f>'Orçamento Sintético'!WGH19</f>
        <v>0</v>
      </c>
      <c r="WGR16" s="29">
        <f t="shared" ref="WGR16" si="3730">WGR17</f>
        <v>168</v>
      </c>
      <c r="WGS16" s="11" t="s">
        <v>257</v>
      </c>
      <c r="WGT16" s="12">
        <f>'Orçamento Sintético'!WGK19</f>
        <v>0</v>
      </c>
      <c r="WGU16" s="13">
        <f>'Orçamento Sintético'!WGL19</f>
        <v>0</v>
      </c>
      <c r="WGV16" s="29">
        <f t="shared" ref="WGV16" si="3731">WGV17</f>
        <v>168</v>
      </c>
      <c r="WGW16" s="11" t="s">
        <v>257</v>
      </c>
      <c r="WGX16" s="12">
        <f>'Orçamento Sintético'!WGO19</f>
        <v>0</v>
      </c>
      <c r="WGY16" s="13">
        <f>'Orçamento Sintético'!WGP19</f>
        <v>0</v>
      </c>
      <c r="WGZ16" s="29">
        <f t="shared" ref="WGZ16" si="3732">WGZ17</f>
        <v>168</v>
      </c>
      <c r="WHA16" s="11" t="s">
        <v>257</v>
      </c>
      <c r="WHB16" s="12">
        <f>'Orçamento Sintético'!WGS19</f>
        <v>0</v>
      </c>
      <c r="WHC16" s="13">
        <f>'Orçamento Sintético'!WGT19</f>
        <v>0</v>
      </c>
      <c r="WHD16" s="29">
        <f t="shared" ref="WHD16" si="3733">WHD17</f>
        <v>168</v>
      </c>
      <c r="WHE16" s="11" t="s">
        <v>257</v>
      </c>
      <c r="WHF16" s="12">
        <f>'Orçamento Sintético'!WGW19</f>
        <v>0</v>
      </c>
      <c r="WHG16" s="13">
        <f>'Orçamento Sintético'!WGX19</f>
        <v>0</v>
      </c>
      <c r="WHH16" s="29">
        <f t="shared" ref="WHH16" si="3734">WHH17</f>
        <v>168</v>
      </c>
      <c r="WHI16" s="11" t="s">
        <v>257</v>
      </c>
      <c r="WHJ16" s="12">
        <f>'Orçamento Sintético'!WHA19</f>
        <v>0</v>
      </c>
      <c r="WHK16" s="13">
        <f>'Orçamento Sintético'!WHB19</f>
        <v>0</v>
      </c>
      <c r="WHL16" s="29">
        <f t="shared" ref="WHL16" si="3735">WHL17</f>
        <v>168</v>
      </c>
      <c r="WHM16" s="11" t="s">
        <v>257</v>
      </c>
      <c r="WHN16" s="12">
        <f>'Orçamento Sintético'!WHE19</f>
        <v>0</v>
      </c>
      <c r="WHO16" s="13">
        <f>'Orçamento Sintético'!WHF19</f>
        <v>0</v>
      </c>
      <c r="WHP16" s="29">
        <f t="shared" ref="WHP16" si="3736">WHP17</f>
        <v>168</v>
      </c>
      <c r="WHQ16" s="11" t="s">
        <v>257</v>
      </c>
      <c r="WHR16" s="12">
        <f>'Orçamento Sintético'!WHI19</f>
        <v>0</v>
      </c>
      <c r="WHS16" s="13">
        <f>'Orçamento Sintético'!WHJ19</f>
        <v>0</v>
      </c>
      <c r="WHT16" s="29">
        <f t="shared" ref="WHT16" si="3737">WHT17</f>
        <v>168</v>
      </c>
      <c r="WHU16" s="11" t="s">
        <v>257</v>
      </c>
      <c r="WHV16" s="12">
        <f>'Orçamento Sintético'!WHM19</f>
        <v>0</v>
      </c>
      <c r="WHW16" s="13">
        <f>'Orçamento Sintético'!WHN19</f>
        <v>0</v>
      </c>
      <c r="WHX16" s="29">
        <f t="shared" ref="WHX16" si="3738">WHX17</f>
        <v>168</v>
      </c>
      <c r="WHY16" s="11" t="s">
        <v>257</v>
      </c>
      <c r="WHZ16" s="12">
        <f>'Orçamento Sintético'!WHQ19</f>
        <v>0</v>
      </c>
      <c r="WIA16" s="13">
        <f>'Orçamento Sintético'!WHR19</f>
        <v>0</v>
      </c>
      <c r="WIB16" s="29">
        <f t="shared" ref="WIB16" si="3739">WIB17</f>
        <v>168</v>
      </c>
      <c r="WIC16" s="11" t="s">
        <v>257</v>
      </c>
      <c r="WID16" s="12">
        <f>'Orçamento Sintético'!WHU19</f>
        <v>0</v>
      </c>
      <c r="WIE16" s="13">
        <f>'Orçamento Sintético'!WHV19</f>
        <v>0</v>
      </c>
      <c r="WIF16" s="29">
        <f t="shared" ref="WIF16" si="3740">WIF17</f>
        <v>168</v>
      </c>
      <c r="WIG16" s="11" t="s">
        <v>257</v>
      </c>
      <c r="WIH16" s="12">
        <f>'Orçamento Sintético'!WHY19</f>
        <v>0</v>
      </c>
      <c r="WII16" s="13">
        <f>'Orçamento Sintético'!WHZ19</f>
        <v>0</v>
      </c>
      <c r="WIJ16" s="29">
        <f t="shared" ref="WIJ16" si="3741">WIJ17</f>
        <v>168</v>
      </c>
      <c r="WIK16" s="11" t="s">
        <v>257</v>
      </c>
      <c r="WIL16" s="12">
        <f>'Orçamento Sintético'!WIC19</f>
        <v>0</v>
      </c>
      <c r="WIM16" s="13">
        <f>'Orçamento Sintético'!WID19</f>
        <v>0</v>
      </c>
      <c r="WIN16" s="29">
        <f t="shared" ref="WIN16" si="3742">WIN17</f>
        <v>168</v>
      </c>
      <c r="WIO16" s="11" t="s">
        <v>257</v>
      </c>
      <c r="WIP16" s="12">
        <f>'Orçamento Sintético'!WIG19</f>
        <v>0</v>
      </c>
      <c r="WIQ16" s="13">
        <f>'Orçamento Sintético'!WIH19</f>
        <v>0</v>
      </c>
      <c r="WIR16" s="29">
        <f t="shared" ref="WIR16" si="3743">WIR17</f>
        <v>168</v>
      </c>
      <c r="WIS16" s="11" t="s">
        <v>257</v>
      </c>
      <c r="WIT16" s="12">
        <f>'Orçamento Sintético'!WIK19</f>
        <v>0</v>
      </c>
      <c r="WIU16" s="13">
        <f>'Orçamento Sintético'!WIL19</f>
        <v>0</v>
      </c>
      <c r="WIV16" s="29">
        <f t="shared" ref="WIV16" si="3744">WIV17</f>
        <v>168</v>
      </c>
      <c r="WIW16" s="11" t="s">
        <v>257</v>
      </c>
      <c r="WIX16" s="12">
        <f>'Orçamento Sintético'!WIO19</f>
        <v>0</v>
      </c>
      <c r="WIY16" s="13">
        <f>'Orçamento Sintético'!WIP19</f>
        <v>0</v>
      </c>
      <c r="WIZ16" s="29">
        <f t="shared" ref="WIZ16" si="3745">WIZ17</f>
        <v>168</v>
      </c>
      <c r="WJA16" s="11" t="s">
        <v>257</v>
      </c>
      <c r="WJB16" s="12">
        <f>'Orçamento Sintético'!WIS19</f>
        <v>0</v>
      </c>
      <c r="WJC16" s="13">
        <f>'Orçamento Sintético'!WIT19</f>
        <v>0</v>
      </c>
      <c r="WJD16" s="29">
        <f t="shared" ref="WJD16" si="3746">WJD17</f>
        <v>168</v>
      </c>
      <c r="WJE16" s="11" t="s">
        <v>257</v>
      </c>
      <c r="WJF16" s="12">
        <f>'Orçamento Sintético'!WIW19</f>
        <v>0</v>
      </c>
      <c r="WJG16" s="13">
        <f>'Orçamento Sintético'!WIX19</f>
        <v>0</v>
      </c>
      <c r="WJH16" s="29">
        <f t="shared" ref="WJH16" si="3747">WJH17</f>
        <v>168</v>
      </c>
      <c r="WJI16" s="11" t="s">
        <v>257</v>
      </c>
      <c r="WJJ16" s="12">
        <f>'Orçamento Sintético'!WJA19</f>
        <v>0</v>
      </c>
      <c r="WJK16" s="13">
        <f>'Orçamento Sintético'!WJB19</f>
        <v>0</v>
      </c>
      <c r="WJL16" s="29">
        <f t="shared" ref="WJL16" si="3748">WJL17</f>
        <v>168</v>
      </c>
      <c r="WJM16" s="11" t="s">
        <v>257</v>
      </c>
      <c r="WJN16" s="12">
        <f>'Orçamento Sintético'!WJE19</f>
        <v>0</v>
      </c>
      <c r="WJO16" s="13">
        <f>'Orçamento Sintético'!WJF19</f>
        <v>0</v>
      </c>
      <c r="WJP16" s="29">
        <f t="shared" ref="WJP16" si="3749">WJP17</f>
        <v>168</v>
      </c>
      <c r="WJQ16" s="11" t="s">
        <v>257</v>
      </c>
      <c r="WJR16" s="12">
        <f>'Orçamento Sintético'!WJI19</f>
        <v>0</v>
      </c>
      <c r="WJS16" s="13">
        <f>'Orçamento Sintético'!WJJ19</f>
        <v>0</v>
      </c>
      <c r="WJT16" s="29">
        <f t="shared" ref="WJT16" si="3750">WJT17</f>
        <v>168</v>
      </c>
      <c r="WJU16" s="11" t="s">
        <v>257</v>
      </c>
      <c r="WJV16" s="12">
        <f>'Orçamento Sintético'!WJM19</f>
        <v>0</v>
      </c>
      <c r="WJW16" s="13">
        <f>'Orçamento Sintético'!WJN19</f>
        <v>0</v>
      </c>
      <c r="WJX16" s="29">
        <f t="shared" ref="WJX16" si="3751">WJX17</f>
        <v>168</v>
      </c>
      <c r="WJY16" s="11" t="s">
        <v>257</v>
      </c>
      <c r="WJZ16" s="12">
        <f>'Orçamento Sintético'!WJQ19</f>
        <v>0</v>
      </c>
      <c r="WKA16" s="13">
        <f>'Orçamento Sintético'!WJR19</f>
        <v>0</v>
      </c>
      <c r="WKB16" s="29">
        <f t="shared" ref="WKB16" si="3752">WKB17</f>
        <v>168</v>
      </c>
      <c r="WKC16" s="11" t="s">
        <v>257</v>
      </c>
      <c r="WKD16" s="12">
        <f>'Orçamento Sintético'!WJU19</f>
        <v>0</v>
      </c>
      <c r="WKE16" s="13">
        <f>'Orçamento Sintético'!WJV19</f>
        <v>0</v>
      </c>
      <c r="WKF16" s="29">
        <f t="shared" ref="WKF16" si="3753">WKF17</f>
        <v>168</v>
      </c>
      <c r="WKG16" s="11" t="s">
        <v>257</v>
      </c>
      <c r="WKH16" s="12">
        <f>'Orçamento Sintético'!WJY19</f>
        <v>0</v>
      </c>
      <c r="WKI16" s="13">
        <f>'Orçamento Sintético'!WJZ19</f>
        <v>0</v>
      </c>
      <c r="WKJ16" s="29">
        <f t="shared" ref="WKJ16" si="3754">WKJ17</f>
        <v>168</v>
      </c>
      <c r="WKK16" s="11" t="s">
        <v>257</v>
      </c>
      <c r="WKL16" s="12">
        <f>'Orçamento Sintético'!WKC19</f>
        <v>0</v>
      </c>
      <c r="WKM16" s="13">
        <f>'Orçamento Sintético'!WKD19</f>
        <v>0</v>
      </c>
      <c r="WKN16" s="29">
        <f t="shared" ref="WKN16" si="3755">WKN17</f>
        <v>168</v>
      </c>
      <c r="WKO16" s="11" t="s">
        <v>257</v>
      </c>
      <c r="WKP16" s="12">
        <f>'Orçamento Sintético'!WKG19</f>
        <v>0</v>
      </c>
      <c r="WKQ16" s="13">
        <f>'Orçamento Sintético'!WKH19</f>
        <v>0</v>
      </c>
      <c r="WKR16" s="29">
        <f t="shared" ref="WKR16" si="3756">WKR17</f>
        <v>168</v>
      </c>
      <c r="WKS16" s="11" t="s">
        <v>257</v>
      </c>
      <c r="WKT16" s="12">
        <f>'Orçamento Sintético'!WKK19</f>
        <v>0</v>
      </c>
      <c r="WKU16" s="13">
        <f>'Orçamento Sintético'!WKL19</f>
        <v>0</v>
      </c>
      <c r="WKV16" s="29">
        <f t="shared" ref="WKV16" si="3757">WKV17</f>
        <v>168</v>
      </c>
      <c r="WKW16" s="11" t="s">
        <v>257</v>
      </c>
      <c r="WKX16" s="12">
        <f>'Orçamento Sintético'!WKO19</f>
        <v>0</v>
      </c>
      <c r="WKY16" s="13">
        <f>'Orçamento Sintético'!WKP19</f>
        <v>0</v>
      </c>
      <c r="WKZ16" s="29">
        <f t="shared" ref="WKZ16" si="3758">WKZ17</f>
        <v>168</v>
      </c>
      <c r="WLA16" s="11" t="s">
        <v>257</v>
      </c>
      <c r="WLB16" s="12">
        <f>'Orçamento Sintético'!WKS19</f>
        <v>0</v>
      </c>
      <c r="WLC16" s="13">
        <f>'Orçamento Sintético'!WKT19</f>
        <v>0</v>
      </c>
      <c r="WLD16" s="29">
        <f t="shared" ref="WLD16" si="3759">WLD17</f>
        <v>168</v>
      </c>
      <c r="WLE16" s="11" t="s">
        <v>257</v>
      </c>
      <c r="WLF16" s="12">
        <f>'Orçamento Sintético'!WKW19</f>
        <v>0</v>
      </c>
      <c r="WLG16" s="13">
        <f>'Orçamento Sintético'!WKX19</f>
        <v>0</v>
      </c>
      <c r="WLH16" s="29">
        <f t="shared" ref="WLH16" si="3760">WLH17</f>
        <v>168</v>
      </c>
      <c r="WLI16" s="11" t="s">
        <v>257</v>
      </c>
      <c r="WLJ16" s="12">
        <f>'Orçamento Sintético'!WLA19</f>
        <v>0</v>
      </c>
      <c r="WLK16" s="13">
        <f>'Orçamento Sintético'!WLB19</f>
        <v>0</v>
      </c>
      <c r="WLL16" s="29">
        <f t="shared" ref="WLL16" si="3761">WLL17</f>
        <v>168</v>
      </c>
      <c r="WLM16" s="11" t="s">
        <v>257</v>
      </c>
      <c r="WLN16" s="12">
        <f>'Orçamento Sintético'!WLE19</f>
        <v>0</v>
      </c>
      <c r="WLO16" s="13">
        <f>'Orçamento Sintético'!WLF19</f>
        <v>0</v>
      </c>
      <c r="WLP16" s="29">
        <f t="shared" ref="WLP16" si="3762">WLP17</f>
        <v>168</v>
      </c>
      <c r="WLQ16" s="11" t="s">
        <v>257</v>
      </c>
      <c r="WLR16" s="12">
        <f>'Orçamento Sintético'!WLI19</f>
        <v>0</v>
      </c>
      <c r="WLS16" s="13">
        <f>'Orçamento Sintético'!WLJ19</f>
        <v>0</v>
      </c>
      <c r="WLT16" s="29">
        <f t="shared" ref="WLT16" si="3763">WLT17</f>
        <v>168</v>
      </c>
      <c r="WLU16" s="11" t="s">
        <v>257</v>
      </c>
      <c r="WLV16" s="12">
        <f>'Orçamento Sintético'!WLM19</f>
        <v>0</v>
      </c>
      <c r="WLW16" s="13">
        <f>'Orçamento Sintético'!WLN19</f>
        <v>0</v>
      </c>
      <c r="WLX16" s="29">
        <f t="shared" ref="WLX16" si="3764">WLX17</f>
        <v>168</v>
      </c>
      <c r="WLY16" s="11" t="s">
        <v>257</v>
      </c>
      <c r="WLZ16" s="12">
        <f>'Orçamento Sintético'!WLQ19</f>
        <v>0</v>
      </c>
      <c r="WMA16" s="13">
        <f>'Orçamento Sintético'!WLR19</f>
        <v>0</v>
      </c>
      <c r="WMB16" s="29">
        <f t="shared" ref="WMB16" si="3765">WMB17</f>
        <v>168</v>
      </c>
      <c r="WMC16" s="11" t="s">
        <v>257</v>
      </c>
      <c r="WMD16" s="12">
        <f>'Orçamento Sintético'!WLU19</f>
        <v>0</v>
      </c>
      <c r="WME16" s="13">
        <f>'Orçamento Sintético'!WLV19</f>
        <v>0</v>
      </c>
      <c r="WMF16" s="29">
        <f t="shared" ref="WMF16" si="3766">WMF17</f>
        <v>168</v>
      </c>
      <c r="WMG16" s="11" t="s">
        <v>257</v>
      </c>
      <c r="WMH16" s="12">
        <f>'Orçamento Sintético'!WLY19</f>
        <v>0</v>
      </c>
      <c r="WMI16" s="13">
        <f>'Orçamento Sintético'!WLZ19</f>
        <v>0</v>
      </c>
      <c r="WMJ16" s="29">
        <f t="shared" ref="WMJ16" si="3767">WMJ17</f>
        <v>168</v>
      </c>
      <c r="WMK16" s="11" t="s">
        <v>257</v>
      </c>
      <c r="WML16" s="12">
        <f>'Orçamento Sintético'!WMC19</f>
        <v>0</v>
      </c>
      <c r="WMM16" s="13">
        <f>'Orçamento Sintético'!WMD19</f>
        <v>0</v>
      </c>
      <c r="WMN16" s="29">
        <f t="shared" ref="WMN16" si="3768">WMN17</f>
        <v>168</v>
      </c>
      <c r="WMO16" s="11" t="s">
        <v>257</v>
      </c>
      <c r="WMP16" s="12">
        <f>'Orçamento Sintético'!WMG19</f>
        <v>0</v>
      </c>
      <c r="WMQ16" s="13">
        <f>'Orçamento Sintético'!WMH19</f>
        <v>0</v>
      </c>
      <c r="WMR16" s="29">
        <f t="shared" ref="WMR16" si="3769">WMR17</f>
        <v>168</v>
      </c>
      <c r="WMS16" s="11" t="s">
        <v>257</v>
      </c>
      <c r="WMT16" s="12">
        <f>'Orçamento Sintético'!WMK19</f>
        <v>0</v>
      </c>
      <c r="WMU16" s="13">
        <f>'Orçamento Sintético'!WML19</f>
        <v>0</v>
      </c>
      <c r="WMV16" s="29">
        <f t="shared" ref="WMV16" si="3770">WMV17</f>
        <v>168</v>
      </c>
      <c r="WMW16" s="11" t="s">
        <v>257</v>
      </c>
      <c r="WMX16" s="12">
        <f>'Orçamento Sintético'!WMO19</f>
        <v>0</v>
      </c>
      <c r="WMY16" s="13">
        <f>'Orçamento Sintético'!WMP19</f>
        <v>0</v>
      </c>
      <c r="WMZ16" s="29">
        <f t="shared" ref="WMZ16" si="3771">WMZ17</f>
        <v>168</v>
      </c>
      <c r="WNA16" s="11" t="s">
        <v>257</v>
      </c>
      <c r="WNB16" s="12">
        <f>'Orçamento Sintético'!WMS19</f>
        <v>0</v>
      </c>
      <c r="WNC16" s="13">
        <f>'Orçamento Sintético'!WMT19</f>
        <v>0</v>
      </c>
      <c r="WND16" s="29">
        <f t="shared" ref="WND16" si="3772">WND17</f>
        <v>168</v>
      </c>
      <c r="WNE16" s="11" t="s">
        <v>257</v>
      </c>
      <c r="WNF16" s="12">
        <f>'Orçamento Sintético'!WMW19</f>
        <v>0</v>
      </c>
      <c r="WNG16" s="13">
        <f>'Orçamento Sintético'!WMX19</f>
        <v>0</v>
      </c>
      <c r="WNH16" s="29">
        <f t="shared" ref="WNH16" si="3773">WNH17</f>
        <v>168</v>
      </c>
      <c r="WNI16" s="11" t="s">
        <v>257</v>
      </c>
      <c r="WNJ16" s="12">
        <f>'Orçamento Sintético'!WNA19</f>
        <v>0</v>
      </c>
      <c r="WNK16" s="13">
        <f>'Orçamento Sintético'!WNB19</f>
        <v>0</v>
      </c>
      <c r="WNL16" s="29">
        <f t="shared" ref="WNL16" si="3774">WNL17</f>
        <v>168</v>
      </c>
      <c r="WNM16" s="11" t="s">
        <v>257</v>
      </c>
      <c r="WNN16" s="12">
        <f>'Orçamento Sintético'!WNE19</f>
        <v>0</v>
      </c>
      <c r="WNO16" s="13">
        <f>'Orçamento Sintético'!WNF19</f>
        <v>0</v>
      </c>
      <c r="WNP16" s="29">
        <f t="shared" ref="WNP16" si="3775">WNP17</f>
        <v>168</v>
      </c>
      <c r="WNQ16" s="11" t="s">
        <v>257</v>
      </c>
      <c r="WNR16" s="12">
        <f>'Orçamento Sintético'!WNI19</f>
        <v>0</v>
      </c>
      <c r="WNS16" s="13">
        <f>'Orçamento Sintético'!WNJ19</f>
        <v>0</v>
      </c>
      <c r="WNT16" s="29">
        <f t="shared" ref="WNT16" si="3776">WNT17</f>
        <v>168</v>
      </c>
      <c r="WNU16" s="11" t="s">
        <v>257</v>
      </c>
      <c r="WNV16" s="12">
        <f>'Orçamento Sintético'!WNM19</f>
        <v>0</v>
      </c>
      <c r="WNW16" s="13">
        <f>'Orçamento Sintético'!WNN19</f>
        <v>0</v>
      </c>
      <c r="WNX16" s="29">
        <f t="shared" ref="WNX16" si="3777">WNX17</f>
        <v>168</v>
      </c>
      <c r="WNY16" s="11" t="s">
        <v>257</v>
      </c>
      <c r="WNZ16" s="12">
        <f>'Orçamento Sintético'!WNQ19</f>
        <v>0</v>
      </c>
      <c r="WOA16" s="13">
        <f>'Orçamento Sintético'!WNR19</f>
        <v>0</v>
      </c>
      <c r="WOB16" s="29">
        <f t="shared" ref="WOB16" si="3778">WOB17</f>
        <v>168</v>
      </c>
      <c r="WOC16" s="11" t="s">
        <v>257</v>
      </c>
      <c r="WOD16" s="12">
        <f>'Orçamento Sintético'!WNU19</f>
        <v>0</v>
      </c>
      <c r="WOE16" s="13">
        <f>'Orçamento Sintético'!WNV19</f>
        <v>0</v>
      </c>
      <c r="WOF16" s="29">
        <f t="shared" ref="WOF16" si="3779">WOF17</f>
        <v>168</v>
      </c>
      <c r="WOG16" s="11" t="s">
        <v>257</v>
      </c>
      <c r="WOH16" s="12">
        <f>'Orçamento Sintético'!WNY19</f>
        <v>0</v>
      </c>
      <c r="WOI16" s="13">
        <f>'Orçamento Sintético'!WNZ19</f>
        <v>0</v>
      </c>
      <c r="WOJ16" s="29">
        <f t="shared" ref="WOJ16" si="3780">WOJ17</f>
        <v>168</v>
      </c>
      <c r="WOK16" s="11" t="s">
        <v>257</v>
      </c>
      <c r="WOL16" s="12">
        <f>'Orçamento Sintético'!WOC19</f>
        <v>0</v>
      </c>
      <c r="WOM16" s="13">
        <f>'Orçamento Sintético'!WOD19</f>
        <v>0</v>
      </c>
      <c r="WON16" s="29">
        <f t="shared" ref="WON16" si="3781">WON17</f>
        <v>168</v>
      </c>
      <c r="WOO16" s="11" t="s">
        <v>257</v>
      </c>
      <c r="WOP16" s="12">
        <f>'Orçamento Sintético'!WOG19</f>
        <v>0</v>
      </c>
      <c r="WOQ16" s="13">
        <f>'Orçamento Sintético'!WOH19</f>
        <v>0</v>
      </c>
      <c r="WOR16" s="29">
        <f t="shared" ref="WOR16" si="3782">WOR17</f>
        <v>168</v>
      </c>
      <c r="WOS16" s="11" t="s">
        <v>257</v>
      </c>
      <c r="WOT16" s="12">
        <f>'Orçamento Sintético'!WOK19</f>
        <v>0</v>
      </c>
      <c r="WOU16" s="13">
        <f>'Orçamento Sintético'!WOL19</f>
        <v>0</v>
      </c>
      <c r="WOV16" s="29">
        <f t="shared" ref="WOV16" si="3783">WOV17</f>
        <v>168</v>
      </c>
      <c r="WOW16" s="11" t="s">
        <v>257</v>
      </c>
      <c r="WOX16" s="12">
        <f>'Orçamento Sintético'!WOO19</f>
        <v>0</v>
      </c>
      <c r="WOY16" s="13">
        <f>'Orçamento Sintético'!WOP19</f>
        <v>0</v>
      </c>
      <c r="WOZ16" s="29">
        <f t="shared" ref="WOZ16" si="3784">WOZ17</f>
        <v>168</v>
      </c>
      <c r="WPA16" s="11" t="s">
        <v>257</v>
      </c>
      <c r="WPB16" s="12">
        <f>'Orçamento Sintético'!WOS19</f>
        <v>0</v>
      </c>
      <c r="WPC16" s="13">
        <f>'Orçamento Sintético'!WOT19</f>
        <v>0</v>
      </c>
      <c r="WPD16" s="29">
        <f t="shared" ref="WPD16" si="3785">WPD17</f>
        <v>168</v>
      </c>
      <c r="WPE16" s="11" t="s">
        <v>257</v>
      </c>
      <c r="WPF16" s="12">
        <f>'Orçamento Sintético'!WOW19</f>
        <v>0</v>
      </c>
      <c r="WPG16" s="13">
        <f>'Orçamento Sintético'!WOX19</f>
        <v>0</v>
      </c>
      <c r="WPH16" s="29">
        <f t="shared" ref="WPH16" si="3786">WPH17</f>
        <v>168</v>
      </c>
      <c r="WPI16" s="11" t="s">
        <v>257</v>
      </c>
      <c r="WPJ16" s="12">
        <f>'Orçamento Sintético'!WPA19</f>
        <v>0</v>
      </c>
      <c r="WPK16" s="13">
        <f>'Orçamento Sintético'!WPB19</f>
        <v>0</v>
      </c>
      <c r="WPL16" s="29">
        <f t="shared" ref="WPL16" si="3787">WPL17</f>
        <v>168</v>
      </c>
      <c r="WPM16" s="11" t="s">
        <v>257</v>
      </c>
      <c r="WPN16" s="12">
        <f>'Orçamento Sintético'!WPE19</f>
        <v>0</v>
      </c>
      <c r="WPO16" s="13">
        <f>'Orçamento Sintético'!WPF19</f>
        <v>0</v>
      </c>
      <c r="WPP16" s="29">
        <f t="shared" ref="WPP16" si="3788">WPP17</f>
        <v>168</v>
      </c>
      <c r="WPQ16" s="11" t="s">
        <v>257</v>
      </c>
      <c r="WPR16" s="12">
        <f>'Orçamento Sintético'!WPI19</f>
        <v>0</v>
      </c>
      <c r="WPS16" s="13">
        <f>'Orçamento Sintético'!WPJ19</f>
        <v>0</v>
      </c>
      <c r="WPT16" s="29">
        <f t="shared" ref="WPT16" si="3789">WPT17</f>
        <v>168</v>
      </c>
      <c r="WPU16" s="11" t="s">
        <v>257</v>
      </c>
      <c r="WPV16" s="12">
        <f>'Orçamento Sintético'!WPM19</f>
        <v>0</v>
      </c>
      <c r="WPW16" s="13">
        <f>'Orçamento Sintético'!WPN19</f>
        <v>0</v>
      </c>
      <c r="WPX16" s="29">
        <f t="shared" ref="WPX16" si="3790">WPX17</f>
        <v>168</v>
      </c>
      <c r="WPY16" s="11" t="s">
        <v>257</v>
      </c>
      <c r="WPZ16" s="12">
        <f>'Orçamento Sintético'!WPQ19</f>
        <v>0</v>
      </c>
      <c r="WQA16" s="13">
        <f>'Orçamento Sintético'!WPR19</f>
        <v>0</v>
      </c>
      <c r="WQB16" s="29">
        <f t="shared" ref="WQB16" si="3791">WQB17</f>
        <v>168</v>
      </c>
      <c r="WQC16" s="11" t="s">
        <v>257</v>
      </c>
      <c r="WQD16" s="12">
        <f>'Orçamento Sintético'!WPU19</f>
        <v>0</v>
      </c>
      <c r="WQE16" s="13">
        <f>'Orçamento Sintético'!WPV19</f>
        <v>0</v>
      </c>
      <c r="WQF16" s="29">
        <f t="shared" ref="WQF16" si="3792">WQF17</f>
        <v>168</v>
      </c>
      <c r="WQG16" s="11" t="s">
        <v>257</v>
      </c>
      <c r="WQH16" s="12">
        <f>'Orçamento Sintético'!WPY19</f>
        <v>0</v>
      </c>
      <c r="WQI16" s="13">
        <f>'Orçamento Sintético'!WPZ19</f>
        <v>0</v>
      </c>
      <c r="WQJ16" s="29">
        <f t="shared" ref="WQJ16" si="3793">WQJ17</f>
        <v>168</v>
      </c>
      <c r="WQK16" s="11" t="s">
        <v>257</v>
      </c>
      <c r="WQL16" s="12">
        <f>'Orçamento Sintético'!WQC19</f>
        <v>0</v>
      </c>
      <c r="WQM16" s="13">
        <f>'Orçamento Sintético'!WQD19</f>
        <v>0</v>
      </c>
      <c r="WQN16" s="29">
        <f t="shared" ref="WQN16" si="3794">WQN17</f>
        <v>168</v>
      </c>
      <c r="WQO16" s="11" t="s">
        <v>257</v>
      </c>
      <c r="WQP16" s="12">
        <f>'Orçamento Sintético'!WQG19</f>
        <v>0</v>
      </c>
      <c r="WQQ16" s="13">
        <f>'Orçamento Sintético'!WQH19</f>
        <v>0</v>
      </c>
      <c r="WQR16" s="29">
        <f t="shared" ref="WQR16" si="3795">WQR17</f>
        <v>168</v>
      </c>
      <c r="WQS16" s="11" t="s">
        <v>257</v>
      </c>
      <c r="WQT16" s="12">
        <f>'Orçamento Sintético'!WQK19</f>
        <v>0</v>
      </c>
      <c r="WQU16" s="13">
        <f>'Orçamento Sintético'!WQL19</f>
        <v>0</v>
      </c>
      <c r="WQV16" s="29">
        <f t="shared" ref="WQV16" si="3796">WQV17</f>
        <v>168</v>
      </c>
      <c r="WQW16" s="11" t="s">
        <v>257</v>
      </c>
      <c r="WQX16" s="12">
        <f>'Orçamento Sintético'!WQO19</f>
        <v>0</v>
      </c>
      <c r="WQY16" s="13">
        <f>'Orçamento Sintético'!WQP19</f>
        <v>0</v>
      </c>
      <c r="WQZ16" s="29">
        <f t="shared" ref="WQZ16" si="3797">WQZ17</f>
        <v>168</v>
      </c>
      <c r="WRA16" s="11" t="s">
        <v>257</v>
      </c>
      <c r="WRB16" s="12">
        <f>'Orçamento Sintético'!WQS19</f>
        <v>0</v>
      </c>
      <c r="WRC16" s="13">
        <f>'Orçamento Sintético'!WQT19</f>
        <v>0</v>
      </c>
      <c r="WRD16" s="29">
        <f t="shared" ref="WRD16" si="3798">WRD17</f>
        <v>168</v>
      </c>
      <c r="WRE16" s="11" t="s">
        <v>257</v>
      </c>
      <c r="WRF16" s="12">
        <f>'Orçamento Sintético'!WQW19</f>
        <v>0</v>
      </c>
      <c r="WRG16" s="13">
        <f>'Orçamento Sintético'!WQX19</f>
        <v>0</v>
      </c>
      <c r="WRH16" s="29">
        <f t="shared" ref="WRH16" si="3799">WRH17</f>
        <v>168</v>
      </c>
      <c r="WRI16" s="11" t="s">
        <v>257</v>
      </c>
      <c r="WRJ16" s="12">
        <f>'Orçamento Sintético'!WRA19</f>
        <v>0</v>
      </c>
      <c r="WRK16" s="13">
        <f>'Orçamento Sintético'!WRB19</f>
        <v>0</v>
      </c>
      <c r="WRL16" s="29">
        <f t="shared" ref="WRL16" si="3800">WRL17</f>
        <v>168</v>
      </c>
      <c r="WRM16" s="11" t="s">
        <v>257</v>
      </c>
      <c r="WRN16" s="12">
        <f>'Orçamento Sintético'!WRE19</f>
        <v>0</v>
      </c>
      <c r="WRO16" s="13">
        <f>'Orçamento Sintético'!WRF19</f>
        <v>0</v>
      </c>
      <c r="WRP16" s="29">
        <f t="shared" ref="WRP16" si="3801">WRP17</f>
        <v>168</v>
      </c>
      <c r="WRQ16" s="11" t="s">
        <v>257</v>
      </c>
      <c r="WRR16" s="12">
        <f>'Orçamento Sintético'!WRI19</f>
        <v>0</v>
      </c>
      <c r="WRS16" s="13">
        <f>'Orçamento Sintético'!WRJ19</f>
        <v>0</v>
      </c>
      <c r="WRT16" s="29">
        <f t="shared" ref="WRT16" si="3802">WRT17</f>
        <v>168</v>
      </c>
      <c r="WRU16" s="11" t="s">
        <v>257</v>
      </c>
      <c r="WRV16" s="12">
        <f>'Orçamento Sintético'!WRM19</f>
        <v>0</v>
      </c>
      <c r="WRW16" s="13">
        <f>'Orçamento Sintético'!WRN19</f>
        <v>0</v>
      </c>
      <c r="WRX16" s="29">
        <f t="shared" ref="WRX16" si="3803">WRX17</f>
        <v>168</v>
      </c>
      <c r="WRY16" s="11" t="s">
        <v>257</v>
      </c>
      <c r="WRZ16" s="12">
        <f>'Orçamento Sintético'!WRQ19</f>
        <v>0</v>
      </c>
      <c r="WSA16" s="13">
        <f>'Orçamento Sintético'!WRR19</f>
        <v>0</v>
      </c>
      <c r="WSB16" s="29">
        <f t="shared" ref="WSB16" si="3804">WSB17</f>
        <v>168</v>
      </c>
      <c r="WSC16" s="11" t="s">
        <v>257</v>
      </c>
      <c r="WSD16" s="12">
        <f>'Orçamento Sintético'!WRU19</f>
        <v>0</v>
      </c>
      <c r="WSE16" s="13">
        <f>'Orçamento Sintético'!WRV19</f>
        <v>0</v>
      </c>
      <c r="WSF16" s="29">
        <f t="shared" ref="WSF16" si="3805">WSF17</f>
        <v>168</v>
      </c>
      <c r="WSG16" s="11" t="s">
        <v>257</v>
      </c>
      <c r="WSH16" s="12">
        <f>'Orçamento Sintético'!WRY19</f>
        <v>0</v>
      </c>
      <c r="WSI16" s="13">
        <f>'Orçamento Sintético'!WRZ19</f>
        <v>0</v>
      </c>
      <c r="WSJ16" s="29">
        <f t="shared" ref="WSJ16" si="3806">WSJ17</f>
        <v>168</v>
      </c>
      <c r="WSK16" s="11" t="s">
        <v>257</v>
      </c>
      <c r="WSL16" s="12">
        <f>'Orçamento Sintético'!WSC19</f>
        <v>0</v>
      </c>
      <c r="WSM16" s="13">
        <f>'Orçamento Sintético'!WSD19</f>
        <v>0</v>
      </c>
      <c r="WSN16" s="29">
        <f t="shared" ref="WSN16" si="3807">WSN17</f>
        <v>168</v>
      </c>
      <c r="WSO16" s="11" t="s">
        <v>257</v>
      </c>
      <c r="WSP16" s="12">
        <f>'Orçamento Sintético'!WSG19</f>
        <v>0</v>
      </c>
      <c r="WSQ16" s="13">
        <f>'Orçamento Sintético'!WSH19</f>
        <v>0</v>
      </c>
      <c r="WSR16" s="29">
        <f t="shared" ref="WSR16" si="3808">WSR17</f>
        <v>168</v>
      </c>
      <c r="WSS16" s="11" t="s">
        <v>257</v>
      </c>
      <c r="WST16" s="12">
        <f>'Orçamento Sintético'!WSK19</f>
        <v>0</v>
      </c>
      <c r="WSU16" s="13">
        <f>'Orçamento Sintético'!WSL19</f>
        <v>0</v>
      </c>
      <c r="WSV16" s="29">
        <f t="shared" ref="WSV16" si="3809">WSV17</f>
        <v>168</v>
      </c>
      <c r="WSW16" s="11" t="s">
        <v>257</v>
      </c>
      <c r="WSX16" s="12">
        <f>'Orçamento Sintético'!WSO19</f>
        <v>0</v>
      </c>
      <c r="WSY16" s="13">
        <f>'Orçamento Sintético'!WSP19</f>
        <v>0</v>
      </c>
      <c r="WSZ16" s="29">
        <f t="shared" ref="WSZ16" si="3810">WSZ17</f>
        <v>168</v>
      </c>
      <c r="WTA16" s="11" t="s">
        <v>257</v>
      </c>
      <c r="WTB16" s="12">
        <f>'Orçamento Sintético'!WSS19</f>
        <v>0</v>
      </c>
      <c r="WTC16" s="13">
        <f>'Orçamento Sintético'!WST19</f>
        <v>0</v>
      </c>
      <c r="WTD16" s="29">
        <f t="shared" ref="WTD16" si="3811">WTD17</f>
        <v>168</v>
      </c>
      <c r="WTE16" s="11" t="s">
        <v>257</v>
      </c>
      <c r="WTF16" s="12">
        <f>'Orçamento Sintético'!WSW19</f>
        <v>0</v>
      </c>
      <c r="WTG16" s="13">
        <f>'Orçamento Sintético'!WSX19</f>
        <v>0</v>
      </c>
      <c r="WTH16" s="29">
        <f t="shared" ref="WTH16" si="3812">WTH17</f>
        <v>168</v>
      </c>
      <c r="WTI16" s="11" t="s">
        <v>257</v>
      </c>
      <c r="WTJ16" s="12">
        <f>'Orçamento Sintético'!WTA19</f>
        <v>0</v>
      </c>
      <c r="WTK16" s="13">
        <f>'Orçamento Sintético'!WTB19</f>
        <v>0</v>
      </c>
      <c r="WTL16" s="29">
        <f t="shared" ref="WTL16" si="3813">WTL17</f>
        <v>168</v>
      </c>
      <c r="WTM16" s="11" t="s">
        <v>257</v>
      </c>
      <c r="WTN16" s="12">
        <f>'Orçamento Sintético'!WTE19</f>
        <v>0</v>
      </c>
      <c r="WTO16" s="13">
        <f>'Orçamento Sintético'!WTF19</f>
        <v>0</v>
      </c>
      <c r="WTP16" s="29">
        <f t="shared" ref="WTP16" si="3814">WTP17</f>
        <v>168</v>
      </c>
      <c r="WTQ16" s="11" t="s">
        <v>257</v>
      </c>
      <c r="WTR16" s="12">
        <f>'Orçamento Sintético'!WTI19</f>
        <v>0</v>
      </c>
      <c r="WTS16" s="13">
        <f>'Orçamento Sintético'!WTJ19</f>
        <v>0</v>
      </c>
      <c r="WTT16" s="29">
        <f t="shared" ref="WTT16" si="3815">WTT17</f>
        <v>168</v>
      </c>
      <c r="WTU16" s="11" t="s">
        <v>257</v>
      </c>
      <c r="WTV16" s="12">
        <f>'Orçamento Sintético'!WTM19</f>
        <v>0</v>
      </c>
      <c r="WTW16" s="13">
        <f>'Orçamento Sintético'!WTN19</f>
        <v>0</v>
      </c>
      <c r="WTX16" s="29">
        <f t="shared" ref="WTX16" si="3816">WTX17</f>
        <v>168</v>
      </c>
      <c r="WTY16" s="11" t="s">
        <v>257</v>
      </c>
      <c r="WTZ16" s="12">
        <f>'Orçamento Sintético'!WTQ19</f>
        <v>0</v>
      </c>
      <c r="WUA16" s="13">
        <f>'Orçamento Sintético'!WTR19</f>
        <v>0</v>
      </c>
      <c r="WUB16" s="29">
        <f t="shared" ref="WUB16" si="3817">WUB17</f>
        <v>168</v>
      </c>
      <c r="WUC16" s="11" t="s">
        <v>257</v>
      </c>
      <c r="WUD16" s="12">
        <f>'Orçamento Sintético'!WTU19</f>
        <v>0</v>
      </c>
      <c r="WUE16" s="13">
        <f>'Orçamento Sintético'!WTV19</f>
        <v>0</v>
      </c>
      <c r="WUF16" s="29">
        <f t="shared" ref="WUF16" si="3818">WUF17</f>
        <v>168</v>
      </c>
      <c r="WUG16" s="11" t="s">
        <v>257</v>
      </c>
      <c r="WUH16" s="12">
        <f>'Orçamento Sintético'!WTY19</f>
        <v>0</v>
      </c>
      <c r="WUI16" s="13">
        <f>'Orçamento Sintético'!WTZ19</f>
        <v>0</v>
      </c>
      <c r="WUJ16" s="29">
        <f t="shared" ref="WUJ16" si="3819">WUJ17</f>
        <v>168</v>
      </c>
      <c r="WUK16" s="11" t="s">
        <v>257</v>
      </c>
      <c r="WUL16" s="12">
        <f>'Orçamento Sintético'!WUC19</f>
        <v>0</v>
      </c>
      <c r="WUM16" s="13">
        <f>'Orçamento Sintético'!WUD19</f>
        <v>0</v>
      </c>
      <c r="WUN16" s="29">
        <f t="shared" ref="WUN16" si="3820">WUN17</f>
        <v>168</v>
      </c>
      <c r="WUO16" s="11" t="s">
        <v>257</v>
      </c>
      <c r="WUP16" s="12">
        <f>'Orçamento Sintético'!WUG19</f>
        <v>0</v>
      </c>
      <c r="WUQ16" s="13">
        <f>'Orçamento Sintético'!WUH19</f>
        <v>0</v>
      </c>
      <c r="WUR16" s="29">
        <f t="shared" ref="WUR16" si="3821">WUR17</f>
        <v>168</v>
      </c>
      <c r="WUS16" s="11" t="s">
        <v>257</v>
      </c>
      <c r="WUT16" s="12">
        <f>'Orçamento Sintético'!WUK19</f>
        <v>0</v>
      </c>
      <c r="WUU16" s="13">
        <f>'Orçamento Sintético'!WUL19</f>
        <v>0</v>
      </c>
      <c r="WUV16" s="29">
        <f t="shared" ref="WUV16" si="3822">WUV17</f>
        <v>168</v>
      </c>
      <c r="WUW16" s="11" t="s">
        <v>257</v>
      </c>
      <c r="WUX16" s="12">
        <f>'Orçamento Sintético'!WUO19</f>
        <v>0</v>
      </c>
      <c r="WUY16" s="13">
        <f>'Orçamento Sintético'!WUP19</f>
        <v>0</v>
      </c>
      <c r="WUZ16" s="29">
        <f t="shared" ref="WUZ16" si="3823">WUZ17</f>
        <v>168</v>
      </c>
      <c r="WVA16" s="11" t="s">
        <v>257</v>
      </c>
      <c r="WVB16" s="12">
        <f>'Orçamento Sintético'!WUS19</f>
        <v>0</v>
      </c>
      <c r="WVC16" s="13">
        <f>'Orçamento Sintético'!WUT19</f>
        <v>0</v>
      </c>
      <c r="WVD16" s="29">
        <f t="shared" ref="WVD16" si="3824">WVD17</f>
        <v>168</v>
      </c>
      <c r="WVE16" s="11" t="s">
        <v>257</v>
      </c>
      <c r="WVF16" s="12">
        <f>'Orçamento Sintético'!WUW19</f>
        <v>0</v>
      </c>
      <c r="WVG16" s="13">
        <f>'Orçamento Sintético'!WUX19</f>
        <v>0</v>
      </c>
      <c r="WVH16" s="29">
        <f t="shared" ref="WVH16" si="3825">WVH17</f>
        <v>168</v>
      </c>
      <c r="WVI16" s="11" t="s">
        <v>257</v>
      </c>
      <c r="WVJ16" s="12">
        <f>'Orçamento Sintético'!WVA19</f>
        <v>0</v>
      </c>
      <c r="WVK16" s="13">
        <f>'Orçamento Sintético'!WVB19</f>
        <v>0</v>
      </c>
      <c r="WVL16" s="29">
        <f t="shared" ref="WVL16" si="3826">WVL17</f>
        <v>168</v>
      </c>
      <c r="WVM16" s="11" t="s">
        <v>257</v>
      </c>
      <c r="WVN16" s="12">
        <f>'Orçamento Sintético'!WVE19</f>
        <v>0</v>
      </c>
      <c r="WVO16" s="13">
        <f>'Orçamento Sintético'!WVF19</f>
        <v>0</v>
      </c>
      <c r="WVP16" s="29">
        <f t="shared" ref="WVP16" si="3827">WVP17</f>
        <v>168</v>
      </c>
      <c r="WVQ16" s="11" t="s">
        <v>257</v>
      </c>
      <c r="WVR16" s="12">
        <f>'Orçamento Sintético'!WVI19</f>
        <v>0</v>
      </c>
      <c r="WVS16" s="13">
        <f>'Orçamento Sintético'!WVJ19</f>
        <v>0</v>
      </c>
      <c r="WVT16" s="29">
        <f t="shared" ref="WVT16" si="3828">WVT17</f>
        <v>168</v>
      </c>
      <c r="WVU16" s="11" t="s">
        <v>257</v>
      </c>
      <c r="WVV16" s="12">
        <f>'Orçamento Sintético'!WVM19</f>
        <v>0</v>
      </c>
      <c r="WVW16" s="13">
        <f>'Orçamento Sintético'!WVN19</f>
        <v>0</v>
      </c>
      <c r="WVX16" s="29">
        <f t="shared" ref="WVX16" si="3829">WVX17</f>
        <v>168</v>
      </c>
      <c r="WVY16" s="11" t="s">
        <v>257</v>
      </c>
      <c r="WVZ16" s="12">
        <f>'Orçamento Sintético'!WVQ19</f>
        <v>0</v>
      </c>
      <c r="WWA16" s="13">
        <f>'Orçamento Sintético'!WVR19</f>
        <v>0</v>
      </c>
      <c r="WWB16" s="29">
        <f t="shared" ref="WWB16" si="3830">WWB17</f>
        <v>168</v>
      </c>
      <c r="WWC16" s="11" t="s">
        <v>257</v>
      </c>
      <c r="WWD16" s="12">
        <f>'Orçamento Sintético'!WVU19</f>
        <v>0</v>
      </c>
      <c r="WWE16" s="13">
        <f>'Orçamento Sintético'!WVV19</f>
        <v>0</v>
      </c>
      <c r="WWF16" s="29">
        <f t="shared" ref="WWF16" si="3831">WWF17</f>
        <v>168</v>
      </c>
      <c r="WWG16" s="11" t="s">
        <v>257</v>
      </c>
      <c r="WWH16" s="12">
        <f>'Orçamento Sintético'!WVY19</f>
        <v>0</v>
      </c>
      <c r="WWI16" s="13">
        <f>'Orçamento Sintético'!WVZ19</f>
        <v>0</v>
      </c>
      <c r="WWJ16" s="29">
        <f t="shared" ref="WWJ16" si="3832">WWJ17</f>
        <v>168</v>
      </c>
      <c r="WWK16" s="11" t="s">
        <v>257</v>
      </c>
      <c r="WWL16" s="12">
        <f>'Orçamento Sintético'!WWC19</f>
        <v>0</v>
      </c>
      <c r="WWM16" s="13">
        <f>'Orçamento Sintético'!WWD19</f>
        <v>0</v>
      </c>
      <c r="WWN16" s="29">
        <f t="shared" ref="WWN16" si="3833">WWN17</f>
        <v>168</v>
      </c>
      <c r="WWO16" s="11" t="s">
        <v>257</v>
      </c>
      <c r="WWP16" s="12">
        <f>'Orçamento Sintético'!WWG19</f>
        <v>0</v>
      </c>
      <c r="WWQ16" s="13">
        <f>'Orçamento Sintético'!WWH19</f>
        <v>0</v>
      </c>
      <c r="WWR16" s="29">
        <f t="shared" ref="WWR16" si="3834">WWR17</f>
        <v>168</v>
      </c>
      <c r="WWS16" s="11" t="s">
        <v>257</v>
      </c>
      <c r="WWT16" s="12">
        <f>'Orçamento Sintético'!WWK19</f>
        <v>0</v>
      </c>
      <c r="WWU16" s="13">
        <f>'Orçamento Sintético'!WWL19</f>
        <v>0</v>
      </c>
      <c r="WWV16" s="29">
        <f t="shared" ref="WWV16" si="3835">WWV17</f>
        <v>168</v>
      </c>
      <c r="WWW16" s="11" t="s">
        <v>257</v>
      </c>
      <c r="WWX16" s="12">
        <f>'Orçamento Sintético'!WWO19</f>
        <v>0</v>
      </c>
      <c r="WWY16" s="13">
        <f>'Orçamento Sintético'!WWP19</f>
        <v>0</v>
      </c>
      <c r="WWZ16" s="29">
        <f t="shared" ref="WWZ16" si="3836">WWZ17</f>
        <v>168</v>
      </c>
      <c r="WXA16" s="11" t="s">
        <v>257</v>
      </c>
      <c r="WXB16" s="12">
        <f>'Orçamento Sintético'!WWS19</f>
        <v>0</v>
      </c>
      <c r="WXC16" s="13">
        <f>'Orçamento Sintético'!WWT19</f>
        <v>0</v>
      </c>
      <c r="WXD16" s="29">
        <f t="shared" ref="WXD16" si="3837">WXD17</f>
        <v>168</v>
      </c>
      <c r="WXE16" s="11" t="s">
        <v>257</v>
      </c>
      <c r="WXF16" s="12">
        <f>'Orçamento Sintético'!WWW19</f>
        <v>0</v>
      </c>
      <c r="WXG16" s="13">
        <f>'Orçamento Sintético'!WWX19</f>
        <v>0</v>
      </c>
      <c r="WXH16" s="29">
        <f t="shared" ref="WXH16" si="3838">WXH17</f>
        <v>168</v>
      </c>
      <c r="WXI16" s="11" t="s">
        <v>257</v>
      </c>
      <c r="WXJ16" s="12">
        <f>'Orçamento Sintético'!WXA19</f>
        <v>0</v>
      </c>
      <c r="WXK16" s="13">
        <f>'Orçamento Sintético'!WXB19</f>
        <v>0</v>
      </c>
      <c r="WXL16" s="29">
        <f t="shared" ref="WXL16" si="3839">WXL17</f>
        <v>168</v>
      </c>
      <c r="WXM16" s="11" t="s">
        <v>257</v>
      </c>
      <c r="WXN16" s="12">
        <f>'Orçamento Sintético'!WXE19</f>
        <v>0</v>
      </c>
      <c r="WXO16" s="13">
        <f>'Orçamento Sintético'!WXF19</f>
        <v>0</v>
      </c>
      <c r="WXP16" s="29">
        <f t="shared" ref="WXP16" si="3840">WXP17</f>
        <v>168</v>
      </c>
      <c r="WXQ16" s="11" t="s">
        <v>257</v>
      </c>
      <c r="WXR16" s="12">
        <f>'Orçamento Sintético'!WXI19</f>
        <v>0</v>
      </c>
      <c r="WXS16" s="13">
        <f>'Orçamento Sintético'!WXJ19</f>
        <v>0</v>
      </c>
      <c r="WXT16" s="29">
        <f t="shared" ref="WXT16" si="3841">WXT17</f>
        <v>168</v>
      </c>
      <c r="WXU16" s="11" t="s">
        <v>257</v>
      </c>
      <c r="WXV16" s="12">
        <f>'Orçamento Sintético'!WXM19</f>
        <v>0</v>
      </c>
      <c r="WXW16" s="13">
        <f>'Orçamento Sintético'!WXN19</f>
        <v>0</v>
      </c>
      <c r="WXX16" s="29">
        <f t="shared" ref="WXX16" si="3842">WXX17</f>
        <v>168</v>
      </c>
      <c r="WXY16" s="11" t="s">
        <v>257</v>
      </c>
      <c r="WXZ16" s="12">
        <f>'Orçamento Sintético'!WXQ19</f>
        <v>0</v>
      </c>
      <c r="WYA16" s="13">
        <f>'Orçamento Sintético'!WXR19</f>
        <v>0</v>
      </c>
      <c r="WYB16" s="29">
        <f t="shared" ref="WYB16" si="3843">WYB17</f>
        <v>168</v>
      </c>
      <c r="WYC16" s="11" t="s">
        <v>257</v>
      </c>
      <c r="WYD16" s="12">
        <f>'Orçamento Sintético'!WXU19</f>
        <v>0</v>
      </c>
      <c r="WYE16" s="13">
        <f>'Orçamento Sintético'!WXV19</f>
        <v>0</v>
      </c>
      <c r="WYF16" s="29">
        <f t="shared" ref="WYF16" si="3844">WYF17</f>
        <v>168</v>
      </c>
      <c r="WYG16" s="11" t="s">
        <v>257</v>
      </c>
      <c r="WYH16" s="12">
        <f>'Orçamento Sintético'!WXY19</f>
        <v>0</v>
      </c>
      <c r="WYI16" s="13">
        <f>'Orçamento Sintético'!WXZ19</f>
        <v>0</v>
      </c>
      <c r="WYJ16" s="29">
        <f t="shared" ref="WYJ16" si="3845">WYJ17</f>
        <v>168</v>
      </c>
      <c r="WYK16" s="11" t="s">
        <v>257</v>
      </c>
      <c r="WYL16" s="12">
        <f>'Orçamento Sintético'!WYC19</f>
        <v>0</v>
      </c>
      <c r="WYM16" s="13">
        <f>'Orçamento Sintético'!WYD19</f>
        <v>0</v>
      </c>
      <c r="WYN16" s="29">
        <f t="shared" ref="WYN16" si="3846">WYN17</f>
        <v>168</v>
      </c>
      <c r="WYO16" s="11" t="s">
        <v>257</v>
      </c>
      <c r="WYP16" s="12">
        <f>'Orçamento Sintético'!WYG19</f>
        <v>0</v>
      </c>
      <c r="WYQ16" s="13">
        <f>'Orçamento Sintético'!WYH19</f>
        <v>0</v>
      </c>
      <c r="WYR16" s="29">
        <f t="shared" ref="WYR16" si="3847">WYR17</f>
        <v>168</v>
      </c>
      <c r="WYS16" s="11" t="s">
        <v>257</v>
      </c>
      <c r="WYT16" s="12">
        <f>'Orçamento Sintético'!WYK19</f>
        <v>0</v>
      </c>
      <c r="WYU16" s="13">
        <f>'Orçamento Sintético'!WYL19</f>
        <v>0</v>
      </c>
      <c r="WYV16" s="29">
        <f t="shared" ref="WYV16" si="3848">WYV17</f>
        <v>168</v>
      </c>
      <c r="WYW16" s="11" t="s">
        <v>257</v>
      </c>
      <c r="WYX16" s="12">
        <f>'Orçamento Sintético'!WYO19</f>
        <v>0</v>
      </c>
      <c r="WYY16" s="13">
        <f>'Orçamento Sintético'!WYP19</f>
        <v>0</v>
      </c>
      <c r="WYZ16" s="29">
        <f t="shared" ref="WYZ16" si="3849">WYZ17</f>
        <v>168</v>
      </c>
      <c r="WZA16" s="11" t="s">
        <v>257</v>
      </c>
      <c r="WZB16" s="12">
        <f>'Orçamento Sintético'!WYS19</f>
        <v>0</v>
      </c>
      <c r="WZC16" s="13">
        <f>'Orçamento Sintético'!WYT19</f>
        <v>0</v>
      </c>
      <c r="WZD16" s="29">
        <f t="shared" ref="WZD16" si="3850">WZD17</f>
        <v>168</v>
      </c>
      <c r="WZE16" s="11" t="s">
        <v>257</v>
      </c>
      <c r="WZF16" s="12">
        <f>'Orçamento Sintético'!WYW19</f>
        <v>0</v>
      </c>
      <c r="WZG16" s="13">
        <f>'Orçamento Sintético'!WYX19</f>
        <v>0</v>
      </c>
      <c r="WZH16" s="29">
        <f t="shared" ref="WZH16" si="3851">WZH17</f>
        <v>168</v>
      </c>
      <c r="WZI16" s="11" t="s">
        <v>257</v>
      </c>
      <c r="WZJ16" s="12">
        <f>'Orçamento Sintético'!WZA19</f>
        <v>0</v>
      </c>
      <c r="WZK16" s="13">
        <f>'Orçamento Sintético'!WZB19</f>
        <v>0</v>
      </c>
      <c r="WZL16" s="29">
        <f t="shared" ref="WZL16" si="3852">WZL17</f>
        <v>168</v>
      </c>
      <c r="WZM16" s="11" t="s">
        <v>257</v>
      </c>
      <c r="WZN16" s="12">
        <f>'Orçamento Sintético'!WZE19</f>
        <v>0</v>
      </c>
      <c r="WZO16" s="13">
        <f>'Orçamento Sintético'!WZF19</f>
        <v>0</v>
      </c>
      <c r="WZP16" s="29">
        <f t="shared" ref="WZP16" si="3853">WZP17</f>
        <v>168</v>
      </c>
      <c r="WZQ16" s="11" t="s">
        <v>257</v>
      </c>
      <c r="WZR16" s="12">
        <f>'Orçamento Sintético'!WZI19</f>
        <v>0</v>
      </c>
      <c r="WZS16" s="13">
        <f>'Orçamento Sintético'!WZJ19</f>
        <v>0</v>
      </c>
      <c r="WZT16" s="29">
        <f t="shared" ref="WZT16" si="3854">WZT17</f>
        <v>168</v>
      </c>
      <c r="WZU16" s="11" t="s">
        <v>257</v>
      </c>
      <c r="WZV16" s="12">
        <f>'Orçamento Sintético'!WZM19</f>
        <v>0</v>
      </c>
      <c r="WZW16" s="13">
        <f>'Orçamento Sintético'!WZN19</f>
        <v>0</v>
      </c>
      <c r="WZX16" s="29">
        <f t="shared" ref="WZX16" si="3855">WZX17</f>
        <v>168</v>
      </c>
      <c r="WZY16" s="11" t="s">
        <v>257</v>
      </c>
      <c r="WZZ16" s="12">
        <f>'Orçamento Sintético'!WZQ19</f>
        <v>0</v>
      </c>
      <c r="XAA16" s="13">
        <f>'Orçamento Sintético'!WZR19</f>
        <v>0</v>
      </c>
      <c r="XAB16" s="29">
        <f t="shared" ref="XAB16" si="3856">XAB17</f>
        <v>168</v>
      </c>
      <c r="XAC16" s="11" t="s">
        <v>257</v>
      </c>
      <c r="XAD16" s="12">
        <f>'Orçamento Sintético'!WZU19</f>
        <v>0</v>
      </c>
      <c r="XAE16" s="13">
        <f>'Orçamento Sintético'!WZV19</f>
        <v>0</v>
      </c>
      <c r="XAF16" s="29">
        <f t="shared" ref="XAF16" si="3857">XAF17</f>
        <v>168</v>
      </c>
      <c r="XAG16" s="11" t="s">
        <v>257</v>
      </c>
      <c r="XAH16" s="12">
        <f>'Orçamento Sintético'!WZY19</f>
        <v>0</v>
      </c>
      <c r="XAI16" s="13">
        <f>'Orçamento Sintético'!WZZ19</f>
        <v>0</v>
      </c>
      <c r="XAJ16" s="29">
        <f t="shared" ref="XAJ16" si="3858">XAJ17</f>
        <v>168</v>
      </c>
      <c r="XAK16" s="11" t="s">
        <v>257</v>
      </c>
      <c r="XAL16" s="12">
        <f>'Orçamento Sintético'!XAC19</f>
        <v>0</v>
      </c>
      <c r="XAM16" s="13">
        <f>'Orçamento Sintético'!XAD19</f>
        <v>0</v>
      </c>
      <c r="XAN16" s="29">
        <f t="shared" ref="XAN16" si="3859">XAN17</f>
        <v>168</v>
      </c>
      <c r="XAO16" s="11" t="s">
        <v>257</v>
      </c>
      <c r="XAP16" s="12">
        <f>'Orçamento Sintético'!XAG19</f>
        <v>0</v>
      </c>
      <c r="XAQ16" s="13">
        <f>'Orçamento Sintético'!XAH19</f>
        <v>0</v>
      </c>
      <c r="XAR16" s="29">
        <f t="shared" ref="XAR16" si="3860">XAR17</f>
        <v>168</v>
      </c>
      <c r="XAS16" s="11" t="s">
        <v>257</v>
      </c>
      <c r="XAT16" s="12">
        <f>'Orçamento Sintético'!XAK19</f>
        <v>0</v>
      </c>
      <c r="XAU16" s="13">
        <f>'Orçamento Sintético'!XAL19</f>
        <v>0</v>
      </c>
      <c r="XAV16" s="29">
        <f t="shared" ref="XAV16" si="3861">XAV17</f>
        <v>168</v>
      </c>
      <c r="XAW16" s="11" t="s">
        <v>257</v>
      </c>
      <c r="XAX16" s="12">
        <f>'Orçamento Sintético'!XAO19</f>
        <v>0</v>
      </c>
      <c r="XAY16" s="13">
        <f>'Orçamento Sintético'!XAP19</f>
        <v>0</v>
      </c>
      <c r="XAZ16" s="29">
        <f t="shared" ref="XAZ16" si="3862">XAZ17</f>
        <v>168</v>
      </c>
      <c r="XBA16" s="11" t="s">
        <v>257</v>
      </c>
      <c r="XBB16" s="12">
        <f>'Orçamento Sintético'!XAS19</f>
        <v>0</v>
      </c>
      <c r="XBC16" s="13">
        <f>'Orçamento Sintético'!XAT19</f>
        <v>0</v>
      </c>
      <c r="XBD16" s="29">
        <f t="shared" ref="XBD16" si="3863">XBD17</f>
        <v>168</v>
      </c>
      <c r="XBE16" s="11" t="s">
        <v>257</v>
      </c>
      <c r="XBF16" s="12">
        <f>'Orçamento Sintético'!XAW19</f>
        <v>0</v>
      </c>
      <c r="XBG16" s="13">
        <f>'Orçamento Sintético'!XAX19</f>
        <v>0</v>
      </c>
      <c r="XBH16" s="29">
        <f t="shared" ref="XBH16" si="3864">XBH17</f>
        <v>168</v>
      </c>
      <c r="XBI16" s="11" t="s">
        <v>257</v>
      </c>
      <c r="XBJ16" s="12">
        <f>'Orçamento Sintético'!XBA19</f>
        <v>0</v>
      </c>
      <c r="XBK16" s="13">
        <f>'Orçamento Sintético'!XBB19</f>
        <v>0</v>
      </c>
      <c r="XBL16" s="29">
        <f t="shared" ref="XBL16" si="3865">XBL17</f>
        <v>168</v>
      </c>
      <c r="XBM16" s="11" t="s">
        <v>257</v>
      </c>
      <c r="XBN16" s="12">
        <f>'Orçamento Sintético'!XBE19</f>
        <v>0</v>
      </c>
      <c r="XBO16" s="13">
        <f>'Orçamento Sintético'!XBF19</f>
        <v>0</v>
      </c>
      <c r="XBP16" s="29">
        <f t="shared" ref="XBP16" si="3866">XBP17</f>
        <v>168</v>
      </c>
      <c r="XBQ16" s="11" t="s">
        <v>257</v>
      </c>
      <c r="XBR16" s="12">
        <f>'Orçamento Sintético'!XBI19</f>
        <v>0</v>
      </c>
      <c r="XBS16" s="13">
        <f>'Orçamento Sintético'!XBJ19</f>
        <v>0</v>
      </c>
      <c r="XBT16" s="29">
        <f t="shared" ref="XBT16" si="3867">XBT17</f>
        <v>168</v>
      </c>
      <c r="XBU16" s="11" t="s">
        <v>257</v>
      </c>
      <c r="XBV16" s="12">
        <f>'Orçamento Sintético'!XBM19</f>
        <v>0</v>
      </c>
      <c r="XBW16" s="13">
        <f>'Orçamento Sintético'!XBN19</f>
        <v>0</v>
      </c>
      <c r="XBX16" s="29">
        <f t="shared" ref="XBX16" si="3868">XBX17</f>
        <v>168</v>
      </c>
      <c r="XBY16" s="11" t="s">
        <v>257</v>
      </c>
      <c r="XBZ16" s="12">
        <f>'Orçamento Sintético'!XBQ19</f>
        <v>0</v>
      </c>
      <c r="XCA16" s="13">
        <f>'Orçamento Sintético'!XBR19</f>
        <v>0</v>
      </c>
      <c r="XCB16" s="29">
        <f t="shared" ref="XCB16" si="3869">XCB17</f>
        <v>168</v>
      </c>
      <c r="XCC16" s="11" t="s">
        <v>257</v>
      </c>
      <c r="XCD16" s="12">
        <f>'Orçamento Sintético'!XBU19</f>
        <v>0</v>
      </c>
      <c r="XCE16" s="13">
        <f>'Orçamento Sintético'!XBV19</f>
        <v>0</v>
      </c>
      <c r="XCF16" s="29">
        <f t="shared" ref="XCF16" si="3870">XCF17</f>
        <v>168</v>
      </c>
      <c r="XCG16" s="11" t="s">
        <v>257</v>
      </c>
      <c r="XCH16" s="12">
        <f>'Orçamento Sintético'!XBY19</f>
        <v>0</v>
      </c>
      <c r="XCI16" s="13">
        <f>'Orçamento Sintético'!XBZ19</f>
        <v>0</v>
      </c>
      <c r="XCJ16" s="29">
        <f t="shared" ref="XCJ16" si="3871">XCJ17</f>
        <v>168</v>
      </c>
      <c r="XCK16" s="11" t="s">
        <v>257</v>
      </c>
      <c r="XCL16" s="12">
        <f>'Orçamento Sintético'!XCC19</f>
        <v>0</v>
      </c>
      <c r="XCM16" s="13">
        <f>'Orçamento Sintético'!XCD19</f>
        <v>0</v>
      </c>
      <c r="XCN16" s="29">
        <f t="shared" ref="XCN16" si="3872">XCN17</f>
        <v>168</v>
      </c>
      <c r="XCO16" s="11" t="s">
        <v>257</v>
      </c>
      <c r="XCP16" s="12">
        <f>'Orçamento Sintético'!XCG19</f>
        <v>0</v>
      </c>
      <c r="XCQ16" s="13">
        <f>'Orçamento Sintético'!XCH19</f>
        <v>0</v>
      </c>
      <c r="XCR16" s="29">
        <f t="shared" ref="XCR16" si="3873">XCR17</f>
        <v>168</v>
      </c>
      <c r="XCS16" s="11" t="s">
        <v>257</v>
      </c>
      <c r="XCT16" s="12">
        <f>'Orçamento Sintético'!XCK19</f>
        <v>0</v>
      </c>
      <c r="XCU16" s="13">
        <f>'Orçamento Sintético'!XCL19</f>
        <v>0</v>
      </c>
      <c r="XCV16" s="29">
        <f t="shared" ref="XCV16" si="3874">XCV17</f>
        <v>168</v>
      </c>
      <c r="XCW16" s="11" t="s">
        <v>257</v>
      </c>
      <c r="XCX16" s="12">
        <f>'Orçamento Sintético'!XCO19</f>
        <v>0</v>
      </c>
      <c r="XCY16" s="13">
        <f>'Orçamento Sintético'!XCP19</f>
        <v>0</v>
      </c>
      <c r="XCZ16" s="29">
        <f t="shared" ref="XCZ16" si="3875">XCZ17</f>
        <v>168</v>
      </c>
      <c r="XDA16" s="11" t="s">
        <v>257</v>
      </c>
      <c r="XDB16" s="12">
        <f>'Orçamento Sintético'!XCS19</f>
        <v>0</v>
      </c>
      <c r="XDC16" s="13">
        <f>'Orçamento Sintético'!XCT19</f>
        <v>0</v>
      </c>
      <c r="XDD16" s="29">
        <f t="shared" ref="XDD16" si="3876">XDD17</f>
        <v>168</v>
      </c>
      <c r="XDE16" s="11" t="s">
        <v>257</v>
      </c>
      <c r="XDF16" s="12">
        <f>'Orçamento Sintético'!XCW19</f>
        <v>0</v>
      </c>
      <c r="XDG16" s="13">
        <f>'Orçamento Sintético'!XCX19</f>
        <v>0</v>
      </c>
      <c r="XDH16" s="29">
        <f t="shared" ref="XDH16" si="3877">XDH17</f>
        <v>168</v>
      </c>
      <c r="XDI16" s="11" t="s">
        <v>257</v>
      </c>
      <c r="XDJ16" s="12">
        <f>'Orçamento Sintético'!XDA19</f>
        <v>0</v>
      </c>
      <c r="XDK16" s="13">
        <f>'Orçamento Sintético'!XDB19</f>
        <v>0</v>
      </c>
      <c r="XDL16" s="29">
        <f t="shared" ref="XDL16" si="3878">XDL17</f>
        <v>168</v>
      </c>
      <c r="XDM16" s="11" t="s">
        <v>257</v>
      </c>
      <c r="XDN16" s="12">
        <f>'Orçamento Sintético'!XDE19</f>
        <v>0</v>
      </c>
      <c r="XDO16" s="13">
        <f>'Orçamento Sintético'!XDF19</f>
        <v>0</v>
      </c>
      <c r="XDP16" s="29">
        <f t="shared" ref="XDP16" si="3879">XDP17</f>
        <v>168</v>
      </c>
      <c r="XDQ16" s="11" t="s">
        <v>257</v>
      </c>
      <c r="XDR16" s="12">
        <f>'Orçamento Sintético'!XDI19</f>
        <v>0</v>
      </c>
      <c r="XDS16" s="13">
        <f>'Orçamento Sintético'!XDJ19</f>
        <v>0</v>
      </c>
      <c r="XDT16" s="29">
        <f t="shared" ref="XDT16" si="3880">XDT17</f>
        <v>168</v>
      </c>
      <c r="XDU16" s="11" t="s">
        <v>257</v>
      </c>
      <c r="XDV16" s="12">
        <f>'Orçamento Sintético'!XDM19</f>
        <v>0</v>
      </c>
      <c r="XDW16" s="13">
        <f>'Orçamento Sintético'!XDN19</f>
        <v>0</v>
      </c>
      <c r="XDX16" s="29">
        <f t="shared" ref="XDX16" si="3881">XDX17</f>
        <v>168</v>
      </c>
      <c r="XDY16" s="11" t="s">
        <v>257</v>
      </c>
      <c r="XDZ16" s="12">
        <f>'Orçamento Sintético'!XDQ19</f>
        <v>0</v>
      </c>
      <c r="XEA16" s="13">
        <f>'Orçamento Sintético'!XDR19</f>
        <v>0</v>
      </c>
      <c r="XEB16" s="29">
        <f t="shared" ref="XEB16" si="3882">XEB17</f>
        <v>168</v>
      </c>
      <c r="XEC16" s="11" t="s">
        <v>257</v>
      </c>
      <c r="XED16" s="12">
        <f>'Orçamento Sintético'!XDU19</f>
        <v>0</v>
      </c>
      <c r="XEE16" s="13">
        <f>'Orçamento Sintético'!XDV19</f>
        <v>0</v>
      </c>
      <c r="XEF16" s="29">
        <f t="shared" ref="XEF16" si="3883">XEF17</f>
        <v>168</v>
      </c>
      <c r="XEG16" s="11" t="s">
        <v>257</v>
      </c>
      <c r="XEH16" s="12">
        <f>'Orçamento Sintético'!XDY19</f>
        <v>0</v>
      </c>
      <c r="XEI16" s="13">
        <f>'Orçamento Sintético'!XDZ19</f>
        <v>0</v>
      </c>
      <c r="XEJ16" s="29">
        <f t="shared" ref="XEJ16" si="3884">XEJ17</f>
        <v>168</v>
      </c>
      <c r="XEK16" s="11" t="s">
        <v>257</v>
      </c>
      <c r="XEL16" s="12">
        <f>'Orçamento Sintético'!XEC19</f>
        <v>0</v>
      </c>
      <c r="XEM16" s="13">
        <f>'Orçamento Sintético'!XED19</f>
        <v>0</v>
      </c>
      <c r="XEN16" s="29">
        <f t="shared" ref="XEN16" si="3885">XEN17</f>
        <v>168</v>
      </c>
      <c r="XEO16" s="11" t="s">
        <v>257</v>
      </c>
      <c r="XEP16" s="12">
        <f>'Orçamento Sintético'!XEG19</f>
        <v>0</v>
      </c>
      <c r="XEQ16" s="13">
        <f>'Orçamento Sintético'!XEH19</f>
        <v>0</v>
      </c>
      <c r="XER16" s="29">
        <f t="shared" ref="XER16" si="3886">XER17</f>
        <v>168</v>
      </c>
      <c r="XES16" s="11" t="s">
        <v>257</v>
      </c>
      <c r="XET16" s="12">
        <f>'Orçamento Sintético'!XEK19</f>
        <v>0</v>
      </c>
      <c r="XEU16" s="13">
        <f>'Orçamento Sintético'!XEL19</f>
        <v>0</v>
      </c>
      <c r="XEV16" s="29">
        <f t="shared" ref="XEV16" si="3887">XEV17</f>
        <v>168</v>
      </c>
      <c r="XEW16" s="11" t="s">
        <v>257</v>
      </c>
      <c r="XEX16" s="12">
        <f>'Orçamento Sintético'!XEO19</f>
        <v>0</v>
      </c>
      <c r="XEY16" s="13">
        <f>'Orçamento Sintético'!XEP19</f>
        <v>0</v>
      </c>
      <c r="XEZ16" s="29">
        <f t="shared" ref="XEZ16" si="3888">XEZ17</f>
        <v>168</v>
      </c>
      <c r="XFA16" s="11" t="s">
        <v>257</v>
      </c>
      <c r="XFB16" s="12">
        <f>'Orçamento Sintético'!XES19</f>
        <v>0</v>
      </c>
      <c r="XFC16" s="13" t="e">
        <f>'Orçamento Sintético'!#REF!</f>
        <v>#REF!</v>
      </c>
      <c r="XFD16" s="29">
        <f t="shared" ref="XFD16" si="3889">XFD17</f>
        <v>168</v>
      </c>
    </row>
    <row r="17" spans="1:16384" ht="15" x14ac:dyDescent="0.25">
      <c r="A17" s="14" t="s">
        <v>258</v>
      </c>
      <c r="B17" s="15" t="s">
        <v>294</v>
      </c>
      <c r="C17" s="16" t="s">
        <v>21</v>
      </c>
      <c r="D17" s="50">
        <f>D4*0.2</f>
        <v>268.09500000000003</v>
      </c>
      <c r="E17" s="36"/>
      <c r="F17" s="37"/>
      <c r="G17" s="53"/>
      <c r="H17" s="38"/>
      <c r="I17" s="36"/>
      <c r="J17" s="37"/>
      <c r="K17" s="53"/>
      <c r="L17" s="38"/>
      <c r="M17" s="36"/>
      <c r="N17" s="37"/>
      <c r="O17" s="53"/>
      <c r="P17" s="38"/>
      <c r="Q17" s="36"/>
      <c r="R17" s="37"/>
      <c r="S17" s="53"/>
      <c r="T17" s="38"/>
      <c r="U17" s="36"/>
      <c r="V17" s="37"/>
      <c r="W17" s="53"/>
      <c r="X17" s="38"/>
      <c r="Y17" s="36"/>
      <c r="Z17" s="37"/>
      <c r="AA17" s="53"/>
      <c r="AB17" s="38"/>
      <c r="AC17" s="36"/>
      <c r="AD17" s="37"/>
      <c r="AE17" s="53"/>
      <c r="AF17" s="38"/>
      <c r="AG17" s="36"/>
      <c r="AH17" s="37"/>
      <c r="AI17" s="53"/>
      <c r="AJ17" s="38"/>
      <c r="AK17" s="36"/>
      <c r="AL17" s="37"/>
      <c r="AM17" s="53"/>
      <c r="AN17" s="38"/>
      <c r="AO17" s="36"/>
      <c r="AP17" s="37"/>
      <c r="AQ17" s="53"/>
      <c r="AR17" s="38"/>
      <c r="AS17" s="36"/>
      <c r="AT17" s="37"/>
      <c r="AU17" s="53"/>
      <c r="AV17" s="38"/>
      <c r="AW17" s="36"/>
      <c r="AX17" s="37"/>
      <c r="AY17" s="53"/>
      <c r="AZ17" s="38"/>
      <c r="BA17" s="36"/>
      <c r="BB17" s="37"/>
      <c r="BC17" s="53"/>
      <c r="BD17" s="38"/>
      <c r="BE17" s="36"/>
      <c r="BF17" s="37"/>
      <c r="BG17" s="53"/>
      <c r="BH17" s="38"/>
      <c r="BI17" s="36"/>
      <c r="BJ17" s="37"/>
      <c r="BK17" s="53"/>
      <c r="BL17" s="38"/>
      <c r="BM17" s="36"/>
      <c r="BN17" s="37"/>
      <c r="BO17" s="53"/>
      <c r="BP17" s="38"/>
      <c r="BQ17" s="36"/>
      <c r="BR17" s="37"/>
      <c r="BS17" s="53"/>
      <c r="BT17" s="38"/>
      <c r="BU17" s="36"/>
      <c r="BV17" s="37"/>
      <c r="BW17" s="53"/>
      <c r="BX17" s="38"/>
      <c r="BY17" s="36"/>
      <c r="BZ17" s="37"/>
      <c r="CA17" s="53"/>
      <c r="CB17" s="38"/>
      <c r="CC17" s="36"/>
      <c r="CD17" s="37"/>
      <c r="CE17" s="53"/>
      <c r="CF17" s="38"/>
      <c r="CG17" s="36"/>
      <c r="CH17" s="37"/>
      <c r="CI17" s="53"/>
      <c r="CJ17" s="38"/>
      <c r="CK17" s="36"/>
      <c r="CL17" s="37"/>
      <c r="CM17" s="53"/>
      <c r="CN17" s="38"/>
      <c r="CO17" s="36"/>
      <c r="CP17" s="37"/>
      <c r="CQ17" s="53"/>
      <c r="CR17" s="38"/>
      <c r="CS17" s="36"/>
      <c r="CT17" s="37"/>
      <c r="CU17" s="53"/>
      <c r="CV17" s="38"/>
      <c r="CW17" s="36"/>
      <c r="CX17" s="37"/>
      <c r="CY17" s="53"/>
      <c r="CZ17" s="38"/>
      <c r="DA17" s="36"/>
      <c r="DB17" s="37"/>
      <c r="DC17" s="53"/>
      <c r="DD17" s="38"/>
      <c r="DE17" s="36"/>
      <c r="DF17" s="37"/>
      <c r="DG17" s="53"/>
      <c r="DH17" s="38"/>
      <c r="DI17" s="36"/>
      <c r="DJ17" s="37"/>
      <c r="DK17" s="53"/>
      <c r="DL17" s="38"/>
      <c r="DM17" s="36"/>
      <c r="DN17" s="37"/>
      <c r="DO17" s="53"/>
      <c r="DP17" s="38"/>
      <c r="DQ17" s="36"/>
      <c r="DR17" s="37"/>
      <c r="DS17" s="53"/>
      <c r="DT17" s="38"/>
      <c r="DU17" s="36"/>
      <c r="DV17" s="37"/>
      <c r="DW17" s="53"/>
      <c r="DX17" s="38"/>
      <c r="DY17" s="36"/>
      <c r="DZ17" s="37"/>
      <c r="EA17" s="53"/>
      <c r="EB17" s="38"/>
      <c r="EC17" s="36"/>
      <c r="ED17" s="37"/>
      <c r="EE17" s="53"/>
      <c r="EF17" s="38"/>
      <c r="EG17" s="36"/>
      <c r="EH17" s="37"/>
      <c r="EI17" s="53"/>
      <c r="EJ17" s="38"/>
      <c r="EK17" s="36"/>
      <c r="EL17" s="37"/>
      <c r="EM17" s="53"/>
      <c r="EN17" s="38"/>
      <c r="EO17" s="36"/>
      <c r="EP17" s="37"/>
      <c r="EQ17" s="53"/>
      <c r="ER17" s="38"/>
      <c r="ES17" s="36"/>
      <c r="ET17" s="37"/>
      <c r="EU17" s="53"/>
      <c r="EV17" s="38"/>
      <c r="EW17" s="36"/>
      <c r="EX17" s="37"/>
      <c r="EY17" s="53"/>
      <c r="EZ17" s="38"/>
      <c r="FA17" s="36"/>
      <c r="FB17" s="37"/>
      <c r="FC17" s="53"/>
      <c r="FD17" s="38"/>
      <c r="FE17" s="36"/>
      <c r="FF17" s="37"/>
      <c r="FG17" s="53"/>
      <c r="FH17" s="38"/>
      <c r="FI17" s="36"/>
      <c r="FJ17" s="37"/>
      <c r="FK17" s="53"/>
      <c r="FL17" s="38"/>
      <c r="FM17" s="36"/>
      <c r="FN17" s="37"/>
      <c r="FO17" s="53"/>
      <c r="FP17" s="38"/>
      <c r="FQ17" s="36"/>
      <c r="FR17" s="37"/>
      <c r="FS17" s="53"/>
      <c r="FT17" s="38"/>
      <c r="FU17" s="36"/>
      <c r="FV17" s="37"/>
      <c r="FW17" s="53"/>
      <c r="FX17" s="38"/>
      <c r="FY17" s="36"/>
      <c r="FZ17" s="37"/>
      <c r="GA17" s="53"/>
      <c r="GB17" s="38"/>
      <c r="GC17" s="36"/>
      <c r="GD17" s="37"/>
      <c r="GE17" s="53"/>
      <c r="GF17" s="38"/>
      <c r="GG17" s="36"/>
      <c r="GH17" s="37"/>
      <c r="GI17" s="53"/>
      <c r="GJ17" s="38"/>
      <c r="GK17" s="36"/>
      <c r="GL17" s="37"/>
      <c r="GM17" s="53"/>
      <c r="GN17" s="38"/>
      <c r="GO17" s="36"/>
      <c r="GP17" s="37"/>
      <c r="GQ17" s="53"/>
      <c r="GR17" s="38"/>
      <c r="GS17" s="36"/>
      <c r="GT17" s="37"/>
      <c r="GU17" s="53"/>
      <c r="GV17" s="38"/>
      <c r="GW17" s="36"/>
      <c r="GX17" s="37"/>
      <c r="GY17" s="53"/>
      <c r="GZ17" s="38"/>
      <c r="HA17" s="36"/>
      <c r="HB17" s="37"/>
      <c r="HC17" s="53"/>
      <c r="HD17" s="38"/>
      <c r="HE17" s="36"/>
      <c r="HF17" s="37"/>
      <c r="HG17" s="53"/>
      <c r="HH17" s="38"/>
      <c r="HI17" s="36"/>
      <c r="HJ17" s="37"/>
      <c r="HK17" s="53"/>
      <c r="HL17" s="38"/>
      <c r="HM17" s="36"/>
      <c r="HN17" s="37"/>
      <c r="HO17" s="53"/>
      <c r="HP17" s="38"/>
      <c r="HQ17" s="36"/>
      <c r="HR17" s="37"/>
      <c r="HS17" s="53"/>
      <c r="HT17" s="38"/>
      <c r="HU17" s="36"/>
      <c r="HV17" s="37"/>
      <c r="HW17" s="53"/>
      <c r="HX17" s="38"/>
      <c r="HY17" s="36"/>
      <c r="HZ17" s="37"/>
      <c r="IA17" s="53"/>
      <c r="IB17" s="38"/>
      <c r="IC17" s="36"/>
      <c r="ID17" s="37"/>
      <c r="IE17" s="53"/>
      <c r="IF17" s="38"/>
      <c r="IG17" s="36"/>
      <c r="IH17" s="37"/>
      <c r="II17" s="53"/>
      <c r="IJ17" s="38"/>
      <c r="IK17" s="36"/>
      <c r="IL17" s="37"/>
      <c r="IM17" s="53"/>
      <c r="IN17" s="38"/>
      <c r="IO17" s="36"/>
      <c r="IP17" s="37"/>
      <c r="IQ17" s="53"/>
      <c r="IR17" s="38"/>
      <c r="IS17" s="36"/>
      <c r="IT17" s="37"/>
      <c r="IU17" s="53"/>
      <c r="IV17" s="38"/>
      <c r="IW17" s="36"/>
      <c r="IX17" s="37"/>
      <c r="IY17" s="53"/>
      <c r="IZ17" s="38"/>
      <c r="JA17" s="36"/>
      <c r="JB17" s="37"/>
      <c r="JC17" s="53"/>
      <c r="JD17" s="38"/>
      <c r="JE17" s="36"/>
      <c r="JF17" s="37"/>
      <c r="JG17" s="53"/>
      <c r="JH17" s="38"/>
      <c r="JI17" s="36"/>
      <c r="JJ17" s="37"/>
      <c r="JK17" s="53"/>
      <c r="JL17" s="38"/>
      <c r="JM17" s="36"/>
      <c r="JN17" s="37"/>
      <c r="JO17" s="53"/>
      <c r="JP17" s="38"/>
      <c r="JQ17" s="36"/>
      <c r="JR17" s="37"/>
      <c r="JS17" s="53"/>
      <c r="JT17" s="38"/>
      <c r="JU17" s="36"/>
      <c r="JV17" s="37"/>
      <c r="JW17" s="53"/>
      <c r="JX17" s="38"/>
      <c r="JY17" s="36"/>
      <c r="JZ17" s="37"/>
      <c r="KA17" s="53"/>
      <c r="KB17" s="38"/>
      <c r="KC17" s="36"/>
      <c r="KD17" s="37"/>
      <c r="KE17" s="53"/>
      <c r="KF17" s="38"/>
      <c r="KG17" s="36"/>
      <c r="KH17" s="37"/>
      <c r="KI17" s="53"/>
      <c r="KJ17" s="38"/>
      <c r="KK17" s="36"/>
      <c r="KL17" s="37"/>
      <c r="KM17" s="53"/>
      <c r="KN17" s="38"/>
      <c r="KO17" s="36"/>
      <c r="KP17" s="37"/>
      <c r="KQ17" s="53"/>
      <c r="KR17" s="38"/>
      <c r="KS17" s="36"/>
      <c r="KT17" s="37"/>
      <c r="KU17" s="53"/>
      <c r="KV17" s="38"/>
      <c r="KW17" s="36"/>
      <c r="KX17" s="37"/>
      <c r="KY17" s="53"/>
      <c r="KZ17" s="38"/>
      <c r="LA17" s="36"/>
      <c r="LB17" s="37"/>
      <c r="LC17" s="53"/>
      <c r="LD17" s="38"/>
      <c r="LE17" s="36"/>
      <c r="LF17" s="37"/>
      <c r="LG17" s="53"/>
      <c r="LH17" s="38"/>
      <c r="LI17" s="36"/>
      <c r="LJ17" s="37"/>
      <c r="LK17" s="53"/>
      <c r="LL17" s="38"/>
      <c r="LM17" s="36"/>
      <c r="LN17" s="37"/>
      <c r="LO17" s="53"/>
      <c r="LP17" s="38"/>
      <c r="LQ17" s="36"/>
      <c r="LR17" s="37"/>
      <c r="LS17" s="53"/>
      <c r="LT17" s="38"/>
      <c r="LU17" s="36"/>
      <c r="LV17" s="37"/>
      <c r="LW17" s="53"/>
      <c r="LX17" s="38"/>
      <c r="LY17" s="36"/>
      <c r="LZ17" s="37"/>
      <c r="MA17" s="53"/>
      <c r="MB17" s="38"/>
      <c r="MC17" s="36"/>
      <c r="MD17" s="37"/>
      <c r="ME17" s="53"/>
      <c r="MF17" s="38"/>
      <c r="MG17" s="36"/>
      <c r="MH17" s="37"/>
      <c r="MI17" s="53"/>
      <c r="MJ17" s="38"/>
      <c r="MK17" s="36"/>
      <c r="ML17" s="37"/>
      <c r="MM17" s="53"/>
      <c r="MN17" s="38"/>
      <c r="MO17" s="36"/>
      <c r="MP17" s="37"/>
      <c r="MQ17" s="53"/>
      <c r="MR17" s="38"/>
      <c r="MS17" s="36"/>
      <c r="MT17" s="37"/>
      <c r="MU17" s="53"/>
      <c r="MV17" s="38"/>
      <c r="MW17" s="36"/>
      <c r="MX17" s="37"/>
      <c r="MY17" s="53"/>
      <c r="MZ17" s="38"/>
      <c r="NA17" s="36"/>
      <c r="NB17" s="37"/>
      <c r="NC17" s="53"/>
      <c r="ND17" s="38"/>
      <c r="NE17" s="36"/>
      <c r="NF17" s="37"/>
      <c r="NG17" s="53"/>
      <c r="NH17" s="38"/>
      <c r="NI17" s="36"/>
      <c r="NJ17" s="37"/>
      <c r="NK17" s="53"/>
      <c r="NL17" s="38"/>
      <c r="NM17" s="36"/>
      <c r="NN17" s="37"/>
      <c r="NO17" s="53"/>
      <c r="NP17" s="38"/>
      <c r="NQ17" s="36"/>
      <c r="NR17" s="37"/>
      <c r="NS17" s="53"/>
      <c r="NT17" s="38"/>
      <c r="NU17" s="36"/>
      <c r="NV17" s="37"/>
      <c r="NW17" s="53"/>
      <c r="NX17" s="38"/>
      <c r="NY17" s="36"/>
      <c r="NZ17" s="37"/>
      <c r="OA17" s="53"/>
      <c r="OB17" s="38"/>
      <c r="OC17" s="36"/>
      <c r="OD17" s="37"/>
      <c r="OE17" s="53"/>
      <c r="OF17" s="38"/>
      <c r="OG17" s="36"/>
      <c r="OH17" s="37"/>
      <c r="OI17" s="53"/>
      <c r="OJ17" s="38"/>
      <c r="OK17" s="36"/>
      <c r="OL17" s="37"/>
      <c r="OM17" s="53"/>
      <c r="ON17" s="38"/>
      <c r="OO17" s="36"/>
      <c r="OP17" s="37"/>
      <c r="OQ17" s="53"/>
      <c r="OR17" s="38"/>
      <c r="OS17" s="36"/>
      <c r="OT17" s="37"/>
      <c r="OU17" s="53"/>
      <c r="OV17" s="38"/>
      <c r="OW17" s="36"/>
      <c r="OX17" s="37"/>
      <c r="OY17" s="53"/>
      <c r="OZ17" s="38"/>
      <c r="PA17" s="36"/>
      <c r="PB17" s="37"/>
      <c r="PC17" s="53"/>
      <c r="PD17" s="38"/>
      <c r="PE17" s="36"/>
      <c r="PF17" s="37"/>
      <c r="PG17" s="53"/>
      <c r="PH17" s="38"/>
      <c r="PI17" s="36"/>
      <c r="PJ17" s="37"/>
      <c r="PK17" s="53"/>
      <c r="PL17" s="38"/>
      <c r="PM17" s="36"/>
      <c r="PN17" s="37"/>
      <c r="PO17" s="53"/>
      <c r="PP17" s="38"/>
      <c r="PQ17" s="36"/>
      <c r="PR17" s="37"/>
      <c r="PS17" s="53"/>
      <c r="PT17" s="38"/>
      <c r="PU17" s="36"/>
      <c r="PV17" s="37"/>
      <c r="PW17" s="53"/>
      <c r="PX17" s="38"/>
      <c r="PY17" s="36"/>
      <c r="PZ17" s="37"/>
      <c r="QA17" s="53"/>
      <c r="QB17" s="38"/>
      <c r="QC17" s="36"/>
      <c r="QD17" s="37"/>
      <c r="QE17" s="53"/>
      <c r="QF17" s="38"/>
      <c r="QG17" s="36"/>
      <c r="QH17" s="37"/>
      <c r="QI17" s="53"/>
      <c r="QJ17" s="38"/>
      <c r="QK17" s="36"/>
      <c r="QL17" s="37"/>
      <c r="QM17" s="53"/>
      <c r="QN17" s="38"/>
      <c r="QO17" s="36"/>
      <c r="QP17" s="37"/>
      <c r="QQ17" s="53"/>
      <c r="QR17" s="38"/>
      <c r="QS17" s="36"/>
      <c r="QT17" s="37"/>
      <c r="QU17" s="53"/>
      <c r="QV17" s="38"/>
      <c r="QW17" s="36"/>
      <c r="QX17" s="37"/>
      <c r="QY17" s="53"/>
      <c r="QZ17" s="38"/>
      <c r="RA17" s="36"/>
      <c r="RB17" s="37"/>
      <c r="RC17" s="53"/>
      <c r="RD17" s="38"/>
      <c r="RE17" s="36"/>
      <c r="RF17" s="37"/>
      <c r="RG17" s="53"/>
      <c r="RH17" s="38"/>
      <c r="RI17" s="36"/>
      <c r="RJ17" s="37"/>
      <c r="RK17" s="53"/>
      <c r="RL17" s="38"/>
      <c r="RM17" s="36"/>
      <c r="RN17" s="37"/>
      <c r="RO17" s="53"/>
      <c r="RP17" s="38"/>
      <c r="RQ17" s="36"/>
      <c r="RR17" s="37"/>
      <c r="RS17" s="53"/>
      <c r="RT17" s="38"/>
      <c r="RU17" s="36"/>
      <c r="RV17" s="37"/>
      <c r="RW17" s="53"/>
      <c r="RX17" s="38"/>
      <c r="RY17" s="36"/>
      <c r="RZ17" s="37"/>
      <c r="SA17" s="53"/>
      <c r="SB17" s="38"/>
      <c r="SC17" s="36"/>
      <c r="SD17" s="37"/>
      <c r="SE17" s="53"/>
      <c r="SF17" s="38"/>
      <c r="SG17" s="36"/>
      <c r="SH17" s="37"/>
      <c r="SI17" s="53"/>
      <c r="SJ17" s="38"/>
      <c r="SK17" s="36"/>
      <c r="SL17" s="37"/>
      <c r="SM17" s="53"/>
      <c r="SN17" s="38"/>
      <c r="SO17" s="36"/>
      <c r="SP17" s="37"/>
      <c r="SQ17" s="53"/>
      <c r="SR17" s="38"/>
      <c r="SS17" s="36"/>
      <c r="ST17" s="37"/>
      <c r="SU17" s="53"/>
      <c r="SV17" s="38"/>
      <c r="SW17" s="36"/>
      <c r="SX17" s="37"/>
      <c r="SY17" s="53"/>
      <c r="SZ17" s="38"/>
      <c r="TA17" s="36"/>
      <c r="TB17" s="37"/>
      <c r="TC17" s="53"/>
      <c r="TD17" s="38"/>
      <c r="TE17" s="36"/>
      <c r="TF17" s="37"/>
      <c r="TG17" s="53"/>
      <c r="TH17" s="38"/>
      <c r="TI17" s="36"/>
      <c r="TJ17" s="37"/>
      <c r="TK17" s="53"/>
      <c r="TL17" s="38"/>
      <c r="TM17" s="36"/>
      <c r="TN17" s="37"/>
      <c r="TO17" s="53"/>
      <c r="TP17" s="38"/>
      <c r="TQ17" s="36"/>
      <c r="TR17" s="37"/>
      <c r="TS17" s="53"/>
      <c r="TT17" s="38"/>
      <c r="TU17" s="36"/>
      <c r="TV17" s="37"/>
      <c r="TW17" s="53"/>
      <c r="TX17" s="38"/>
      <c r="TY17" s="36"/>
      <c r="TZ17" s="37"/>
      <c r="UA17" s="53"/>
      <c r="UB17" s="38"/>
      <c r="UC17" s="36"/>
      <c r="UD17" s="37"/>
      <c r="UE17" s="53"/>
      <c r="UF17" s="38"/>
      <c r="UG17" s="36"/>
      <c r="UH17" s="37"/>
      <c r="UI17" s="53"/>
      <c r="UJ17" s="38"/>
      <c r="UK17" s="36"/>
      <c r="UL17" s="37"/>
      <c r="UM17" s="53"/>
      <c r="UN17" s="38"/>
      <c r="UO17" s="36"/>
      <c r="UP17" s="37"/>
      <c r="UQ17" s="53"/>
      <c r="UR17" s="38"/>
      <c r="US17" s="36"/>
      <c r="UT17" s="37"/>
      <c r="UU17" s="53"/>
      <c r="UV17" s="38"/>
      <c r="UW17" s="36"/>
      <c r="UX17" s="37"/>
      <c r="UY17" s="53"/>
      <c r="UZ17" s="38"/>
      <c r="VA17" s="36"/>
      <c r="VB17" s="37"/>
      <c r="VC17" s="53"/>
      <c r="VD17" s="38"/>
      <c r="VE17" s="36"/>
      <c r="VF17" s="37"/>
      <c r="VG17" s="53"/>
      <c r="VH17" s="38"/>
      <c r="VI17" s="36"/>
      <c r="VJ17" s="37"/>
      <c r="VK17" s="53"/>
      <c r="VL17" s="38"/>
      <c r="VM17" s="36"/>
      <c r="VN17" s="37"/>
      <c r="VO17" s="53"/>
      <c r="VP17" s="38"/>
      <c r="VQ17" s="36"/>
      <c r="VR17" s="37"/>
      <c r="VS17" s="53"/>
      <c r="VT17" s="38"/>
      <c r="VU17" s="36"/>
      <c r="VV17" s="37"/>
      <c r="VW17" s="53"/>
      <c r="VX17" s="38"/>
      <c r="VY17" s="36"/>
      <c r="VZ17" s="37"/>
      <c r="WA17" s="53"/>
      <c r="WB17" s="38"/>
      <c r="WC17" s="36"/>
      <c r="WD17" s="37"/>
      <c r="WE17" s="53"/>
      <c r="WF17" s="38"/>
      <c r="WG17" s="36"/>
      <c r="WH17" s="37"/>
      <c r="WI17" s="53"/>
      <c r="WJ17" s="38"/>
      <c r="WK17" s="36"/>
      <c r="WL17" s="37"/>
      <c r="WM17" s="53"/>
      <c r="WN17" s="38"/>
      <c r="WO17" s="36"/>
      <c r="WP17" s="37"/>
      <c r="WQ17" s="53"/>
      <c r="WR17" s="38"/>
      <c r="WS17" s="36"/>
      <c r="WT17" s="37"/>
      <c r="WU17" s="53"/>
      <c r="WV17" s="38"/>
      <c r="WW17" s="36"/>
      <c r="WX17" s="37"/>
      <c r="WY17" s="53"/>
      <c r="WZ17" s="38"/>
      <c r="XA17" s="36"/>
      <c r="XB17" s="37"/>
      <c r="XC17" s="53"/>
      <c r="XD17" s="38"/>
      <c r="XE17" s="36"/>
      <c r="XF17" s="37"/>
      <c r="XG17" s="53"/>
      <c r="XH17" s="38"/>
      <c r="XI17" s="36"/>
      <c r="XJ17" s="37"/>
      <c r="XK17" s="53"/>
      <c r="XL17" s="38"/>
      <c r="XM17" s="36"/>
      <c r="XN17" s="37"/>
      <c r="XO17" s="53"/>
      <c r="XP17" s="38"/>
      <c r="XQ17" s="36"/>
      <c r="XR17" s="37"/>
      <c r="XS17" s="53"/>
      <c r="XT17" s="38"/>
      <c r="XU17" s="36"/>
      <c r="XV17" s="37"/>
      <c r="XW17" s="53"/>
      <c r="XX17" s="38"/>
      <c r="XY17" s="36"/>
      <c r="XZ17" s="37"/>
      <c r="YA17" s="53"/>
      <c r="YB17" s="38"/>
      <c r="YC17" s="36"/>
      <c r="YD17" s="37"/>
      <c r="YE17" s="53"/>
      <c r="YF17" s="38"/>
      <c r="YG17" s="36"/>
      <c r="YH17" s="37"/>
      <c r="YI17" s="53"/>
      <c r="YJ17" s="38"/>
      <c r="YK17" s="36"/>
      <c r="YL17" s="37"/>
      <c r="YM17" s="53"/>
      <c r="YN17" s="38"/>
      <c r="YO17" s="36"/>
      <c r="YP17" s="37"/>
      <c r="YQ17" s="53"/>
      <c r="YR17" s="38"/>
      <c r="YS17" s="36"/>
      <c r="YT17" s="37"/>
      <c r="YU17" s="53"/>
      <c r="YV17" s="38"/>
      <c r="YW17" s="36"/>
      <c r="YX17" s="37"/>
      <c r="YY17" s="53"/>
      <c r="YZ17" s="38"/>
      <c r="ZA17" s="36"/>
      <c r="ZB17" s="37"/>
      <c r="ZC17" s="53"/>
      <c r="ZD17" s="38"/>
      <c r="ZE17" s="36"/>
      <c r="ZF17" s="37"/>
      <c r="ZG17" s="53"/>
      <c r="ZH17" s="38"/>
      <c r="ZI17" s="36"/>
      <c r="ZJ17" s="37"/>
      <c r="ZK17" s="53"/>
      <c r="ZL17" s="38"/>
      <c r="ZM17" s="36"/>
      <c r="ZN17" s="37"/>
      <c r="ZO17" s="53"/>
      <c r="ZP17" s="38"/>
      <c r="ZQ17" s="36"/>
      <c r="ZR17" s="37"/>
      <c r="ZS17" s="53"/>
      <c r="ZT17" s="38"/>
      <c r="ZU17" s="36"/>
      <c r="ZV17" s="37"/>
      <c r="ZW17" s="53"/>
      <c r="ZX17" s="38"/>
      <c r="ZY17" s="36"/>
      <c r="ZZ17" s="37"/>
      <c r="AAA17" s="53"/>
      <c r="AAB17" s="38"/>
      <c r="AAC17" s="36"/>
      <c r="AAD17" s="37"/>
      <c r="AAE17" s="53"/>
      <c r="AAF17" s="38"/>
      <c r="AAG17" s="36"/>
      <c r="AAH17" s="37"/>
      <c r="AAI17" s="53"/>
      <c r="AAJ17" s="38"/>
      <c r="AAK17" s="36"/>
      <c r="AAL17" s="37"/>
      <c r="AAM17" s="53"/>
      <c r="AAN17" s="38"/>
      <c r="AAO17" s="36"/>
      <c r="AAP17" s="37"/>
      <c r="AAQ17" s="53"/>
      <c r="AAR17" s="38"/>
      <c r="AAS17" s="36"/>
      <c r="AAT17" s="37"/>
      <c r="AAU17" s="53"/>
      <c r="AAV17" s="38"/>
      <c r="AAW17" s="36"/>
      <c r="AAX17" s="37"/>
      <c r="AAY17" s="53"/>
      <c r="AAZ17" s="38"/>
      <c r="ABA17" s="36"/>
      <c r="ABB17" s="37"/>
      <c r="ABC17" s="53"/>
      <c r="ABD17" s="38"/>
      <c r="ABE17" s="36"/>
      <c r="ABF17" s="37"/>
      <c r="ABG17" s="53"/>
      <c r="ABH17" s="38"/>
      <c r="ABI17" s="36"/>
      <c r="ABJ17" s="37"/>
      <c r="ABK17" s="53"/>
      <c r="ABL17" s="38"/>
      <c r="ABM17" s="36"/>
      <c r="ABN17" s="37"/>
      <c r="ABO17" s="53"/>
      <c r="ABP17" s="38"/>
      <c r="ABQ17" s="36"/>
      <c r="ABR17" s="37"/>
      <c r="ABS17" s="53"/>
      <c r="ABT17" s="38"/>
      <c r="ABU17" s="36"/>
      <c r="ABV17" s="37"/>
      <c r="ABW17" s="53"/>
      <c r="ABX17" s="38"/>
      <c r="ABY17" s="36"/>
      <c r="ABZ17" s="37"/>
      <c r="ACA17" s="53"/>
      <c r="ACB17" s="38"/>
      <c r="ACC17" s="36"/>
      <c r="ACD17" s="37"/>
      <c r="ACE17" s="53"/>
      <c r="ACF17" s="38"/>
      <c r="ACG17" s="36"/>
      <c r="ACH17" s="37"/>
      <c r="ACI17" s="53"/>
      <c r="ACJ17" s="38"/>
      <c r="ACK17" s="36"/>
      <c r="ACL17" s="37"/>
      <c r="ACM17" s="53"/>
      <c r="ACN17" s="38"/>
      <c r="ACO17" s="36"/>
      <c r="ACP17" s="37"/>
      <c r="ACQ17" s="53"/>
      <c r="ACR17" s="38"/>
      <c r="ACS17" s="36"/>
      <c r="ACT17" s="37"/>
      <c r="ACU17" s="53"/>
      <c r="ACV17" s="38"/>
      <c r="ACW17" s="36"/>
      <c r="ACX17" s="37"/>
      <c r="ACY17" s="53"/>
      <c r="ACZ17" s="38"/>
      <c r="ADA17" s="36"/>
      <c r="ADB17" s="37"/>
      <c r="ADC17" s="53"/>
      <c r="ADD17" s="38"/>
      <c r="ADE17" s="36"/>
      <c r="ADF17" s="37"/>
      <c r="ADG17" s="53"/>
      <c r="ADH17" s="38"/>
      <c r="ADI17" s="36"/>
      <c r="ADJ17" s="37"/>
      <c r="ADK17" s="53"/>
      <c r="ADL17" s="38"/>
      <c r="ADM17" s="36"/>
      <c r="ADN17" s="37"/>
      <c r="ADO17" s="53"/>
      <c r="ADP17" s="38"/>
      <c r="ADQ17" s="36"/>
      <c r="ADR17" s="37"/>
      <c r="ADS17" s="53"/>
      <c r="ADT17" s="38"/>
      <c r="ADU17" s="36"/>
      <c r="ADV17" s="37"/>
      <c r="ADW17" s="53"/>
      <c r="ADX17" s="38"/>
      <c r="ADY17" s="36"/>
      <c r="ADZ17" s="37"/>
      <c r="AEA17" s="53"/>
      <c r="AEB17" s="38"/>
      <c r="AEC17" s="36"/>
      <c r="AED17" s="37"/>
      <c r="AEE17" s="53"/>
      <c r="AEF17" s="38"/>
      <c r="AEG17" s="36"/>
      <c r="AEH17" s="37"/>
      <c r="AEI17" s="53"/>
      <c r="AEJ17" s="38"/>
      <c r="AEK17" s="36"/>
      <c r="AEL17" s="37"/>
      <c r="AEM17" s="53"/>
      <c r="AEN17" s="38"/>
      <c r="AEO17" s="36"/>
      <c r="AEP17" s="37"/>
      <c r="AEQ17" s="53"/>
      <c r="AER17" s="38"/>
      <c r="AES17" s="36"/>
      <c r="AET17" s="37"/>
      <c r="AEU17" s="53"/>
      <c r="AEV17" s="38"/>
      <c r="AEW17" s="36"/>
      <c r="AEX17" s="37"/>
      <c r="AEY17" s="53"/>
      <c r="AEZ17" s="52">
        <f t="shared" ref="AEZ17" si="3890">14*12</f>
        <v>168</v>
      </c>
      <c r="AFA17" s="14" t="s">
        <v>258</v>
      </c>
      <c r="AFB17" s="15" t="s">
        <v>188</v>
      </c>
      <c r="AFC17" s="16" t="s">
        <v>256</v>
      </c>
      <c r="AFD17" s="17">
        <f t="shared" ref="AFD17" si="3891">14*12</f>
        <v>168</v>
      </c>
      <c r="AFE17" s="14" t="s">
        <v>258</v>
      </c>
      <c r="AFF17" s="15" t="s">
        <v>188</v>
      </c>
      <c r="AFG17" s="16" t="s">
        <v>256</v>
      </c>
      <c r="AFH17" s="17">
        <f t="shared" ref="AFH17" si="3892">14*12</f>
        <v>168</v>
      </c>
      <c r="AFI17" s="14" t="s">
        <v>258</v>
      </c>
      <c r="AFJ17" s="15" t="s">
        <v>188</v>
      </c>
      <c r="AFK17" s="16" t="s">
        <v>256</v>
      </c>
      <c r="AFL17" s="17">
        <f t="shared" ref="AFL17" si="3893">14*12</f>
        <v>168</v>
      </c>
      <c r="AFM17" s="14" t="s">
        <v>258</v>
      </c>
      <c r="AFN17" s="15" t="s">
        <v>188</v>
      </c>
      <c r="AFO17" s="16" t="s">
        <v>256</v>
      </c>
      <c r="AFP17" s="17">
        <f t="shared" ref="AFP17" si="3894">14*12</f>
        <v>168</v>
      </c>
      <c r="AFQ17" s="14" t="s">
        <v>258</v>
      </c>
      <c r="AFR17" s="15" t="s">
        <v>188</v>
      </c>
      <c r="AFS17" s="16" t="s">
        <v>256</v>
      </c>
      <c r="AFT17" s="17">
        <f t="shared" ref="AFT17" si="3895">14*12</f>
        <v>168</v>
      </c>
      <c r="AFU17" s="14" t="s">
        <v>258</v>
      </c>
      <c r="AFV17" s="15" t="s">
        <v>188</v>
      </c>
      <c r="AFW17" s="16" t="s">
        <v>256</v>
      </c>
      <c r="AFX17" s="17">
        <f t="shared" ref="AFX17" si="3896">14*12</f>
        <v>168</v>
      </c>
      <c r="AFY17" s="14" t="s">
        <v>258</v>
      </c>
      <c r="AFZ17" s="15" t="s">
        <v>188</v>
      </c>
      <c r="AGA17" s="16" t="s">
        <v>256</v>
      </c>
      <c r="AGB17" s="17">
        <f t="shared" ref="AGB17" si="3897">14*12</f>
        <v>168</v>
      </c>
      <c r="AGC17" s="14" t="s">
        <v>258</v>
      </c>
      <c r="AGD17" s="15" t="s">
        <v>188</v>
      </c>
      <c r="AGE17" s="16" t="s">
        <v>256</v>
      </c>
      <c r="AGF17" s="17">
        <f t="shared" ref="AGF17" si="3898">14*12</f>
        <v>168</v>
      </c>
      <c r="AGG17" s="14" t="s">
        <v>258</v>
      </c>
      <c r="AGH17" s="15" t="s">
        <v>188</v>
      </c>
      <c r="AGI17" s="16" t="s">
        <v>256</v>
      </c>
      <c r="AGJ17" s="17">
        <f t="shared" ref="AGJ17" si="3899">14*12</f>
        <v>168</v>
      </c>
      <c r="AGK17" s="14" t="s">
        <v>258</v>
      </c>
      <c r="AGL17" s="15" t="s">
        <v>188</v>
      </c>
      <c r="AGM17" s="16" t="s">
        <v>256</v>
      </c>
      <c r="AGN17" s="17">
        <f t="shared" ref="AGN17" si="3900">14*12</f>
        <v>168</v>
      </c>
      <c r="AGO17" s="14" t="s">
        <v>258</v>
      </c>
      <c r="AGP17" s="15" t="s">
        <v>188</v>
      </c>
      <c r="AGQ17" s="16" t="s">
        <v>256</v>
      </c>
      <c r="AGR17" s="17">
        <f t="shared" ref="AGR17" si="3901">14*12</f>
        <v>168</v>
      </c>
      <c r="AGS17" s="14" t="s">
        <v>258</v>
      </c>
      <c r="AGT17" s="15" t="s">
        <v>188</v>
      </c>
      <c r="AGU17" s="16" t="s">
        <v>256</v>
      </c>
      <c r="AGV17" s="17">
        <f t="shared" ref="AGV17" si="3902">14*12</f>
        <v>168</v>
      </c>
      <c r="AGW17" s="14" t="s">
        <v>258</v>
      </c>
      <c r="AGX17" s="15" t="s">
        <v>188</v>
      </c>
      <c r="AGY17" s="16" t="s">
        <v>256</v>
      </c>
      <c r="AGZ17" s="17">
        <f t="shared" ref="AGZ17" si="3903">14*12</f>
        <v>168</v>
      </c>
      <c r="AHA17" s="14" t="s">
        <v>258</v>
      </c>
      <c r="AHB17" s="15" t="s">
        <v>188</v>
      </c>
      <c r="AHC17" s="16" t="s">
        <v>256</v>
      </c>
      <c r="AHD17" s="17">
        <f t="shared" ref="AHD17" si="3904">14*12</f>
        <v>168</v>
      </c>
      <c r="AHE17" s="14" t="s">
        <v>258</v>
      </c>
      <c r="AHF17" s="15" t="s">
        <v>188</v>
      </c>
      <c r="AHG17" s="16" t="s">
        <v>256</v>
      </c>
      <c r="AHH17" s="17">
        <f t="shared" ref="AHH17" si="3905">14*12</f>
        <v>168</v>
      </c>
      <c r="AHI17" s="14" t="s">
        <v>258</v>
      </c>
      <c r="AHJ17" s="15" t="s">
        <v>188</v>
      </c>
      <c r="AHK17" s="16" t="s">
        <v>256</v>
      </c>
      <c r="AHL17" s="17">
        <f t="shared" ref="AHL17" si="3906">14*12</f>
        <v>168</v>
      </c>
      <c r="AHM17" s="14" t="s">
        <v>258</v>
      </c>
      <c r="AHN17" s="15" t="s">
        <v>188</v>
      </c>
      <c r="AHO17" s="16" t="s">
        <v>256</v>
      </c>
      <c r="AHP17" s="17">
        <f t="shared" ref="AHP17" si="3907">14*12</f>
        <v>168</v>
      </c>
      <c r="AHQ17" s="14" t="s">
        <v>258</v>
      </c>
      <c r="AHR17" s="15" t="s">
        <v>188</v>
      </c>
      <c r="AHS17" s="16" t="s">
        <v>256</v>
      </c>
      <c r="AHT17" s="17">
        <f t="shared" ref="AHT17" si="3908">14*12</f>
        <v>168</v>
      </c>
      <c r="AHU17" s="14" t="s">
        <v>258</v>
      </c>
      <c r="AHV17" s="15" t="s">
        <v>188</v>
      </c>
      <c r="AHW17" s="16" t="s">
        <v>256</v>
      </c>
      <c r="AHX17" s="17">
        <f t="shared" ref="AHX17" si="3909">14*12</f>
        <v>168</v>
      </c>
      <c r="AHY17" s="14" t="s">
        <v>258</v>
      </c>
      <c r="AHZ17" s="15" t="s">
        <v>188</v>
      </c>
      <c r="AIA17" s="16" t="s">
        <v>256</v>
      </c>
      <c r="AIB17" s="17">
        <f t="shared" ref="AIB17" si="3910">14*12</f>
        <v>168</v>
      </c>
      <c r="AIC17" s="14" t="s">
        <v>258</v>
      </c>
      <c r="AID17" s="15" t="s">
        <v>188</v>
      </c>
      <c r="AIE17" s="16" t="s">
        <v>256</v>
      </c>
      <c r="AIF17" s="17">
        <f t="shared" ref="AIF17" si="3911">14*12</f>
        <v>168</v>
      </c>
      <c r="AIG17" s="14" t="s">
        <v>258</v>
      </c>
      <c r="AIH17" s="15" t="s">
        <v>188</v>
      </c>
      <c r="AII17" s="16" t="s">
        <v>256</v>
      </c>
      <c r="AIJ17" s="17">
        <f t="shared" ref="AIJ17" si="3912">14*12</f>
        <v>168</v>
      </c>
      <c r="AIK17" s="14" t="s">
        <v>258</v>
      </c>
      <c r="AIL17" s="15" t="s">
        <v>188</v>
      </c>
      <c r="AIM17" s="16" t="s">
        <v>256</v>
      </c>
      <c r="AIN17" s="17">
        <f t="shared" ref="AIN17" si="3913">14*12</f>
        <v>168</v>
      </c>
      <c r="AIO17" s="14" t="s">
        <v>258</v>
      </c>
      <c r="AIP17" s="15" t="s">
        <v>188</v>
      </c>
      <c r="AIQ17" s="16" t="s">
        <v>256</v>
      </c>
      <c r="AIR17" s="17">
        <f t="shared" ref="AIR17" si="3914">14*12</f>
        <v>168</v>
      </c>
      <c r="AIS17" s="14" t="s">
        <v>258</v>
      </c>
      <c r="AIT17" s="15" t="s">
        <v>188</v>
      </c>
      <c r="AIU17" s="16" t="s">
        <v>256</v>
      </c>
      <c r="AIV17" s="17">
        <f t="shared" ref="AIV17" si="3915">14*12</f>
        <v>168</v>
      </c>
      <c r="AIW17" s="14" t="s">
        <v>258</v>
      </c>
      <c r="AIX17" s="15" t="s">
        <v>188</v>
      </c>
      <c r="AIY17" s="16" t="s">
        <v>256</v>
      </c>
      <c r="AIZ17" s="17">
        <f t="shared" ref="AIZ17" si="3916">14*12</f>
        <v>168</v>
      </c>
      <c r="AJA17" s="14" t="s">
        <v>258</v>
      </c>
      <c r="AJB17" s="15" t="s">
        <v>188</v>
      </c>
      <c r="AJC17" s="16" t="s">
        <v>256</v>
      </c>
      <c r="AJD17" s="17">
        <f t="shared" ref="AJD17" si="3917">14*12</f>
        <v>168</v>
      </c>
      <c r="AJE17" s="14" t="s">
        <v>258</v>
      </c>
      <c r="AJF17" s="15" t="s">
        <v>188</v>
      </c>
      <c r="AJG17" s="16" t="s">
        <v>256</v>
      </c>
      <c r="AJH17" s="17">
        <f t="shared" ref="AJH17" si="3918">14*12</f>
        <v>168</v>
      </c>
      <c r="AJI17" s="14" t="s">
        <v>258</v>
      </c>
      <c r="AJJ17" s="15" t="s">
        <v>188</v>
      </c>
      <c r="AJK17" s="16" t="s">
        <v>256</v>
      </c>
      <c r="AJL17" s="17">
        <f t="shared" ref="AJL17" si="3919">14*12</f>
        <v>168</v>
      </c>
      <c r="AJM17" s="14" t="s">
        <v>258</v>
      </c>
      <c r="AJN17" s="15" t="s">
        <v>188</v>
      </c>
      <c r="AJO17" s="16" t="s">
        <v>256</v>
      </c>
      <c r="AJP17" s="17">
        <f t="shared" ref="AJP17" si="3920">14*12</f>
        <v>168</v>
      </c>
      <c r="AJQ17" s="14" t="s">
        <v>258</v>
      </c>
      <c r="AJR17" s="15" t="s">
        <v>188</v>
      </c>
      <c r="AJS17" s="16" t="s">
        <v>256</v>
      </c>
      <c r="AJT17" s="17">
        <f t="shared" ref="AJT17" si="3921">14*12</f>
        <v>168</v>
      </c>
      <c r="AJU17" s="14" t="s">
        <v>258</v>
      </c>
      <c r="AJV17" s="15" t="s">
        <v>188</v>
      </c>
      <c r="AJW17" s="16" t="s">
        <v>256</v>
      </c>
      <c r="AJX17" s="17">
        <f t="shared" ref="AJX17" si="3922">14*12</f>
        <v>168</v>
      </c>
      <c r="AJY17" s="14" t="s">
        <v>258</v>
      </c>
      <c r="AJZ17" s="15" t="s">
        <v>188</v>
      </c>
      <c r="AKA17" s="16" t="s">
        <v>256</v>
      </c>
      <c r="AKB17" s="17">
        <f t="shared" ref="AKB17" si="3923">14*12</f>
        <v>168</v>
      </c>
      <c r="AKC17" s="14" t="s">
        <v>258</v>
      </c>
      <c r="AKD17" s="15" t="s">
        <v>188</v>
      </c>
      <c r="AKE17" s="16" t="s">
        <v>256</v>
      </c>
      <c r="AKF17" s="17">
        <f t="shared" ref="AKF17" si="3924">14*12</f>
        <v>168</v>
      </c>
      <c r="AKG17" s="14" t="s">
        <v>258</v>
      </c>
      <c r="AKH17" s="15" t="s">
        <v>188</v>
      </c>
      <c r="AKI17" s="16" t="s">
        <v>256</v>
      </c>
      <c r="AKJ17" s="17">
        <f t="shared" ref="AKJ17" si="3925">14*12</f>
        <v>168</v>
      </c>
      <c r="AKK17" s="14" t="s">
        <v>258</v>
      </c>
      <c r="AKL17" s="15" t="s">
        <v>188</v>
      </c>
      <c r="AKM17" s="16" t="s">
        <v>256</v>
      </c>
      <c r="AKN17" s="17">
        <f t="shared" ref="AKN17" si="3926">14*12</f>
        <v>168</v>
      </c>
      <c r="AKO17" s="14" t="s">
        <v>258</v>
      </c>
      <c r="AKP17" s="15" t="s">
        <v>188</v>
      </c>
      <c r="AKQ17" s="16" t="s">
        <v>256</v>
      </c>
      <c r="AKR17" s="17">
        <f t="shared" ref="AKR17" si="3927">14*12</f>
        <v>168</v>
      </c>
      <c r="AKS17" s="14" t="s">
        <v>258</v>
      </c>
      <c r="AKT17" s="15" t="s">
        <v>188</v>
      </c>
      <c r="AKU17" s="16" t="s">
        <v>256</v>
      </c>
      <c r="AKV17" s="17">
        <f t="shared" ref="AKV17" si="3928">14*12</f>
        <v>168</v>
      </c>
      <c r="AKW17" s="14" t="s">
        <v>258</v>
      </c>
      <c r="AKX17" s="15" t="s">
        <v>188</v>
      </c>
      <c r="AKY17" s="16" t="s">
        <v>256</v>
      </c>
      <c r="AKZ17" s="17">
        <f t="shared" ref="AKZ17" si="3929">14*12</f>
        <v>168</v>
      </c>
      <c r="ALA17" s="14" t="s">
        <v>258</v>
      </c>
      <c r="ALB17" s="15" t="s">
        <v>188</v>
      </c>
      <c r="ALC17" s="16" t="s">
        <v>256</v>
      </c>
      <c r="ALD17" s="17">
        <f t="shared" ref="ALD17" si="3930">14*12</f>
        <v>168</v>
      </c>
      <c r="ALE17" s="14" t="s">
        <v>258</v>
      </c>
      <c r="ALF17" s="15" t="s">
        <v>188</v>
      </c>
      <c r="ALG17" s="16" t="s">
        <v>256</v>
      </c>
      <c r="ALH17" s="17">
        <f t="shared" ref="ALH17" si="3931">14*12</f>
        <v>168</v>
      </c>
      <c r="ALI17" s="14" t="s">
        <v>258</v>
      </c>
      <c r="ALJ17" s="15" t="s">
        <v>188</v>
      </c>
      <c r="ALK17" s="16" t="s">
        <v>256</v>
      </c>
      <c r="ALL17" s="17">
        <f t="shared" ref="ALL17" si="3932">14*12</f>
        <v>168</v>
      </c>
      <c r="ALM17" s="14" t="s">
        <v>258</v>
      </c>
      <c r="ALN17" s="15" t="s">
        <v>188</v>
      </c>
      <c r="ALO17" s="16" t="s">
        <v>256</v>
      </c>
      <c r="ALP17" s="17">
        <f t="shared" ref="ALP17" si="3933">14*12</f>
        <v>168</v>
      </c>
      <c r="ALQ17" s="14" t="s">
        <v>258</v>
      </c>
      <c r="ALR17" s="15" t="s">
        <v>188</v>
      </c>
      <c r="ALS17" s="16" t="s">
        <v>256</v>
      </c>
      <c r="ALT17" s="17">
        <f t="shared" ref="ALT17" si="3934">14*12</f>
        <v>168</v>
      </c>
      <c r="ALU17" s="14" t="s">
        <v>258</v>
      </c>
      <c r="ALV17" s="15" t="s">
        <v>188</v>
      </c>
      <c r="ALW17" s="16" t="s">
        <v>256</v>
      </c>
      <c r="ALX17" s="17">
        <f t="shared" ref="ALX17" si="3935">14*12</f>
        <v>168</v>
      </c>
      <c r="ALY17" s="14" t="s">
        <v>258</v>
      </c>
      <c r="ALZ17" s="15" t="s">
        <v>188</v>
      </c>
      <c r="AMA17" s="16" t="s">
        <v>256</v>
      </c>
      <c r="AMB17" s="17">
        <f t="shared" ref="AMB17" si="3936">14*12</f>
        <v>168</v>
      </c>
      <c r="AMC17" s="14" t="s">
        <v>258</v>
      </c>
      <c r="AMD17" s="15" t="s">
        <v>188</v>
      </c>
      <c r="AME17" s="16" t="s">
        <v>256</v>
      </c>
      <c r="AMF17" s="17">
        <f t="shared" ref="AMF17" si="3937">14*12</f>
        <v>168</v>
      </c>
      <c r="AMG17" s="14" t="s">
        <v>258</v>
      </c>
      <c r="AMH17" s="15" t="s">
        <v>188</v>
      </c>
      <c r="AMI17" s="16" t="s">
        <v>256</v>
      </c>
      <c r="AMJ17" s="17">
        <f t="shared" ref="AMJ17" si="3938">14*12</f>
        <v>168</v>
      </c>
      <c r="AMK17" s="14" t="s">
        <v>258</v>
      </c>
      <c r="AML17" s="15" t="s">
        <v>188</v>
      </c>
      <c r="AMM17" s="16" t="s">
        <v>256</v>
      </c>
      <c r="AMN17" s="17">
        <f t="shared" ref="AMN17" si="3939">14*12</f>
        <v>168</v>
      </c>
      <c r="AMO17" s="14" t="s">
        <v>258</v>
      </c>
      <c r="AMP17" s="15" t="s">
        <v>188</v>
      </c>
      <c r="AMQ17" s="16" t="s">
        <v>256</v>
      </c>
      <c r="AMR17" s="17">
        <f t="shared" ref="AMR17" si="3940">14*12</f>
        <v>168</v>
      </c>
      <c r="AMS17" s="14" t="s">
        <v>258</v>
      </c>
      <c r="AMT17" s="15" t="s">
        <v>188</v>
      </c>
      <c r="AMU17" s="16" t="s">
        <v>256</v>
      </c>
      <c r="AMV17" s="17">
        <f t="shared" ref="AMV17" si="3941">14*12</f>
        <v>168</v>
      </c>
      <c r="AMW17" s="14" t="s">
        <v>258</v>
      </c>
      <c r="AMX17" s="15" t="s">
        <v>188</v>
      </c>
      <c r="AMY17" s="16" t="s">
        <v>256</v>
      </c>
      <c r="AMZ17" s="17">
        <f t="shared" ref="AMZ17" si="3942">14*12</f>
        <v>168</v>
      </c>
      <c r="ANA17" s="14" t="s">
        <v>258</v>
      </c>
      <c r="ANB17" s="15" t="s">
        <v>188</v>
      </c>
      <c r="ANC17" s="16" t="s">
        <v>256</v>
      </c>
      <c r="AND17" s="17">
        <f t="shared" ref="AND17" si="3943">14*12</f>
        <v>168</v>
      </c>
      <c r="ANE17" s="14" t="s">
        <v>258</v>
      </c>
      <c r="ANF17" s="15" t="s">
        <v>188</v>
      </c>
      <c r="ANG17" s="16" t="s">
        <v>256</v>
      </c>
      <c r="ANH17" s="17">
        <f t="shared" ref="ANH17" si="3944">14*12</f>
        <v>168</v>
      </c>
      <c r="ANI17" s="14" t="s">
        <v>258</v>
      </c>
      <c r="ANJ17" s="15" t="s">
        <v>188</v>
      </c>
      <c r="ANK17" s="16" t="s">
        <v>256</v>
      </c>
      <c r="ANL17" s="17">
        <f t="shared" ref="ANL17" si="3945">14*12</f>
        <v>168</v>
      </c>
      <c r="ANM17" s="14" t="s">
        <v>258</v>
      </c>
      <c r="ANN17" s="15" t="s">
        <v>188</v>
      </c>
      <c r="ANO17" s="16" t="s">
        <v>256</v>
      </c>
      <c r="ANP17" s="17">
        <f t="shared" ref="ANP17" si="3946">14*12</f>
        <v>168</v>
      </c>
      <c r="ANQ17" s="14" t="s">
        <v>258</v>
      </c>
      <c r="ANR17" s="15" t="s">
        <v>188</v>
      </c>
      <c r="ANS17" s="16" t="s">
        <v>256</v>
      </c>
      <c r="ANT17" s="17">
        <f t="shared" ref="ANT17" si="3947">14*12</f>
        <v>168</v>
      </c>
      <c r="ANU17" s="14" t="s">
        <v>258</v>
      </c>
      <c r="ANV17" s="15" t="s">
        <v>188</v>
      </c>
      <c r="ANW17" s="16" t="s">
        <v>256</v>
      </c>
      <c r="ANX17" s="17">
        <f t="shared" ref="ANX17" si="3948">14*12</f>
        <v>168</v>
      </c>
      <c r="ANY17" s="14" t="s">
        <v>258</v>
      </c>
      <c r="ANZ17" s="15" t="s">
        <v>188</v>
      </c>
      <c r="AOA17" s="16" t="s">
        <v>256</v>
      </c>
      <c r="AOB17" s="17">
        <f t="shared" ref="AOB17" si="3949">14*12</f>
        <v>168</v>
      </c>
      <c r="AOC17" s="14" t="s">
        <v>258</v>
      </c>
      <c r="AOD17" s="15" t="s">
        <v>188</v>
      </c>
      <c r="AOE17" s="16" t="s">
        <v>256</v>
      </c>
      <c r="AOF17" s="17">
        <f t="shared" ref="AOF17" si="3950">14*12</f>
        <v>168</v>
      </c>
      <c r="AOG17" s="14" t="s">
        <v>258</v>
      </c>
      <c r="AOH17" s="15" t="s">
        <v>188</v>
      </c>
      <c r="AOI17" s="16" t="s">
        <v>256</v>
      </c>
      <c r="AOJ17" s="17">
        <f t="shared" ref="AOJ17" si="3951">14*12</f>
        <v>168</v>
      </c>
      <c r="AOK17" s="14" t="s">
        <v>258</v>
      </c>
      <c r="AOL17" s="15" t="s">
        <v>188</v>
      </c>
      <c r="AOM17" s="16" t="s">
        <v>256</v>
      </c>
      <c r="AON17" s="17">
        <f t="shared" ref="AON17" si="3952">14*12</f>
        <v>168</v>
      </c>
      <c r="AOO17" s="14" t="s">
        <v>258</v>
      </c>
      <c r="AOP17" s="15" t="s">
        <v>188</v>
      </c>
      <c r="AOQ17" s="16" t="s">
        <v>256</v>
      </c>
      <c r="AOR17" s="17">
        <f t="shared" ref="AOR17" si="3953">14*12</f>
        <v>168</v>
      </c>
      <c r="AOS17" s="14" t="s">
        <v>258</v>
      </c>
      <c r="AOT17" s="15" t="s">
        <v>188</v>
      </c>
      <c r="AOU17" s="16" t="s">
        <v>256</v>
      </c>
      <c r="AOV17" s="17">
        <f t="shared" ref="AOV17" si="3954">14*12</f>
        <v>168</v>
      </c>
      <c r="AOW17" s="14" t="s">
        <v>258</v>
      </c>
      <c r="AOX17" s="15" t="s">
        <v>188</v>
      </c>
      <c r="AOY17" s="16" t="s">
        <v>256</v>
      </c>
      <c r="AOZ17" s="17">
        <f t="shared" ref="AOZ17" si="3955">14*12</f>
        <v>168</v>
      </c>
      <c r="APA17" s="14" t="s">
        <v>258</v>
      </c>
      <c r="APB17" s="15" t="s">
        <v>188</v>
      </c>
      <c r="APC17" s="16" t="s">
        <v>256</v>
      </c>
      <c r="APD17" s="17">
        <f t="shared" ref="APD17" si="3956">14*12</f>
        <v>168</v>
      </c>
      <c r="APE17" s="14" t="s">
        <v>258</v>
      </c>
      <c r="APF17" s="15" t="s">
        <v>188</v>
      </c>
      <c r="APG17" s="16" t="s">
        <v>256</v>
      </c>
      <c r="APH17" s="17">
        <f t="shared" ref="APH17" si="3957">14*12</f>
        <v>168</v>
      </c>
      <c r="API17" s="14" t="s">
        <v>258</v>
      </c>
      <c r="APJ17" s="15" t="s">
        <v>188</v>
      </c>
      <c r="APK17" s="16" t="s">
        <v>256</v>
      </c>
      <c r="APL17" s="17">
        <f t="shared" ref="APL17" si="3958">14*12</f>
        <v>168</v>
      </c>
      <c r="APM17" s="14" t="s">
        <v>258</v>
      </c>
      <c r="APN17" s="15" t="s">
        <v>188</v>
      </c>
      <c r="APO17" s="16" t="s">
        <v>256</v>
      </c>
      <c r="APP17" s="17">
        <f t="shared" ref="APP17" si="3959">14*12</f>
        <v>168</v>
      </c>
      <c r="APQ17" s="14" t="s">
        <v>258</v>
      </c>
      <c r="APR17" s="15" t="s">
        <v>188</v>
      </c>
      <c r="APS17" s="16" t="s">
        <v>256</v>
      </c>
      <c r="APT17" s="17">
        <f t="shared" ref="APT17" si="3960">14*12</f>
        <v>168</v>
      </c>
      <c r="APU17" s="14" t="s">
        <v>258</v>
      </c>
      <c r="APV17" s="15" t="s">
        <v>188</v>
      </c>
      <c r="APW17" s="16" t="s">
        <v>256</v>
      </c>
      <c r="APX17" s="17">
        <f t="shared" ref="APX17" si="3961">14*12</f>
        <v>168</v>
      </c>
      <c r="APY17" s="14" t="s">
        <v>258</v>
      </c>
      <c r="APZ17" s="15" t="s">
        <v>188</v>
      </c>
      <c r="AQA17" s="16" t="s">
        <v>256</v>
      </c>
      <c r="AQB17" s="17">
        <f t="shared" ref="AQB17" si="3962">14*12</f>
        <v>168</v>
      </c>
      <c r="AQC17" s="14" t="s">
        <v>258</v>
      </c>
      <c r="AQD17" s="15" t="s">
        <v>188</v>
      </c>
      <c r="AQE17" s="16" t="s">
        <v>256</v>
      </c>
      <c r="AQF17" s="17">
        <f t="shared" ref="AQF17" si="3963">14*12</f>
        <v>168</v>
      </c>
      <c r="AQG17" s="14" t="s">
        <v>258</v>
      </c>
      <c r="AQH17" s="15" t="s">
        <v>188</v>
      </c>
      <c r="AQI17" s="16" t="s">
        <v>256</v>
      </c>
      <c r="AQJ17" s="17">
        <f t="shared" ref="AQJ17" si="3964">14*12</f>
        <v>168</v>
      </c>
      <c r="AQK17" s="14" t="s">
        <v>258</v>
      </c>
      <c r="AQL17" s="15" t="s">
        <v>188</v>
      </c>
      <c r="AQM17" s="16" t="s">
        <v>256</v>
      </c>
      <c r="AQN17" s="17">
        <f t="shared" ref="AQN17" si="3965">14*12</f>
        <v>168</v>
      </c>
      <c r="AQO17" s="14" t="s">
        <v>258</v>
      </c>
      <c r="AQP17" s="15" t="s">
        <v>188</v>
      </c>
      <c r="AQQ17" s="16" t="s">
        <v>256</v>
      </c>
      <c r="AQR17" s="17">
        <f t="shared" ref="AQR17" si="3966">14*12</f>
        <v>168</v>
      </c>
      <c r="AQS17" s="14" t="s">
        <v>258</v>
      </c>
      <c r="AQT17" s="15" t="s">
        <v>188</v>
      </c>
      <c r="AQU17" s="16" t="s">
        <v>256</v>
      </c>
      <c r="AQV17" s="17">
        <f t="shared" ref="AQV17" si="3967">14*12</f>
        <v>168</v>
      </c>
      <c r="AQW17" s="14" t="s">
        <v>258</v>
      </c>
      <c r="AQX17" s="15" t="s">
        <v>188</v>
      </c>
      <c r="AQY17" s="16" t="s">
        <v>256</v>
      </c>
      <c r="AQZ17" s="17">
        <f t="shared" ref="AQZ17" si="3968">14*12</f>
        <v>168</v>
      </c>
      <c r="ARA17" s="14" t="s">
        <v>258</v>
      </c>
      <c r="ARB17" s="15" t="s">
        <v>188</v>
      </c>
      <c r="ARC17" s="16" t="s">
        <v>256</v>
      </c>
      <c r="ARD17" s="17">
        <f t="shared" ref="ARD17" si="3969">14*12</f>
        <v>168</v>
      </c>
      <c r="ARE17" s="14" t="s">
        <v>258</v>
      </c>
      <c r="ARF17" s="15" t="s">
        <v>188</v>
      </c>
      <c r="ARG17" s="16" t="s">
        <v>256</v>
      </c>
      <c r="ARH17" s="17">
        <f t="shared" ref="ARH17" si="3970">14*12</f>
        <v>168</v>
      </c>
      <c r="ARI17" s="14" t="s">
        <v>258</v>
      </c>
      <c r="ARJ17" s="15" t="s">
        <v>188</v>
      </c>
      <c r="ARK17" s="16" t="s">
        <v>256</v>
      </c>
      <c r="ARL17" s="17">
        <f t="shared" ref="ARL17" si="3971">14*12</f>
        <v>168</v>
      </c>
      <c r="ARM17" s="14" t="s">
        <v>258</v>
      </c>
      <c r="ARN17" s="15" t="s">
        <v>188</v>
      </c>
      <c r="ARO17" s="16" t="s">
        <v>256</v>
      </c>
      <c r="ARP17" s="17">
        <f t="shared" ref="ARP17" si="3972">14*12</f>
        <v>168</v>
      </c>
      <c r="ARQ17" s="14" t="s">
        <v>258</v>
      </c>
      <c r="ARR17" s="15" t="s">
        <v>188</v>
      </c>
      <c r="ARS17" s="16" t="s">
        <v>256</v>
      </c>
      <c r="ART17" s="17">
        <f t="shared" ref="ART17" si="3973">14*12</f>
        <v>168</v>
      </c>
      <c r="ARU17" s="14" t="s">
        <v>258</v>
      </c>
      <c r="ARV17" s="15" t="s">
        <v>188</v>
      </c>
      <c r="ARW17" s="16" t="s">
        <v>256</v>
      </c>
      <c r="ARX17" s="17">
        <f t="shared" ref="ARX17" si="3974">14*12</f>
        <v>168</v>
      </c>
      <c r="ARY17" s="14" t="s">
        <v>258</v>
      </c>
      <c r="ARZ17" s="15" t="s">
        <v>188</v>
      </c>
      <c r="ASA17" s="16" t="s">
        <v>256</v>
      </c>
      <c r="ASB17" s="17">
        <f t="shared" ref="ASB17" si="3975">14*12</f>
        <v>168</v>
      </c>
      <c r="ASC17" s="14" t="s">
        <v>258</v>
      </c>
      <c r="ASD17" s="15" t="s">
        <v>188</v>
      </c>
      <c r="ASE17" s="16" t="s">
        <v>256</v>
      </c>
      <c r="ASF17" s="17">
        <f t="shared" ref="ASF17" si="3976">14*12</f>
        <v>168</v>
      </c>
      <c r="ASG17" s="14" t="s">
        <v>258</v>
      </c>
      <c r="ASH17" s="15" t="s">
        <v>188</v>
      </c>
      <c r="ASI17" s="16" t="s">
        <v>256</v>
      </c>
      <c r="ASJ17" s="17">
        <f t="shared" ref="ASJ17" si="3977">14*12</f>
        <v>168</v>
      </c>
      <c r="ASK17" s="14" t="s">
        <v>258</v>
      </c>
      <c r="ASL17" s="15" t="s">
        <v>188</v>
      </c>
      <c r="ASM17" s="16" t="s">
        <v>256</v>
      </c>
      <c r="ASN17" s="17">
        <f t="shared" ref="ASN17" si="3978">14*12</f>
        <v>168</v>
      </c>
      <c r="ASO17" s="14" t="s">
        <v>258</v>
      </c>
      <c r="ASP17" s="15" t="s">
        <v>188</v>
      </c>
      <c r="ASQ17" s="16" t="s">
        <v>256</v>
      </c>
      <c r="ASR17" s="17">
        <f t="shared" ref="ASR17" si="3979">14*12</f>
        <v>168</v>
      </c>
      <c r="ASS17" s="14" t="s">
        <v>258</v>
      </c>
      <c r="AST17" s="15" t="s">
        <v>188</v>
      </c>
      <c r="ASU17" s="16" t="s">
        <v>256</v>
      </c>
      <c r="ASV17" s="17">
        <f t="shared" ref="ASV17" si="3980">14*12</f>
        <v>168</v>
      </c>
      <c r="ASW17" s="14" t="s">
        <v>258</v>
      </c>
      <c r="ASX17" s="15" t="s">
        <v>188</v>
      </c>
      <c r="ASY17" s="16" t="s">
        <v>256</v>
      </c>
      <c r="ASZ17" s="17">
        <f t="shared" ref="ASZ17" si="3981">14*12</f>
        <v>168</v>
      </c>
      <c r="ATA17" s="14" t="s">
        <v>258</v>
      </c>
      <c r="ATB17" s="15" t="s">
        <v>188</v>
      </c>
      <c r="ATC17" s="16" t="s">
        <v>256</v>
      </c>
      <c r="ATD17" s="17">
        <f t="shared" ref="ATD17" si="3982">14*12</f>
        <v>168</v>
      </c>
      <c r="ATE17" s="14" t="s">
        <v>258</v>
      </c>
      <c r="ATF17" s="15" t="s">
        <v>188</v>
      </c>
      <c r="ATG17" s="16" t="s">
        <v>256</v>
      </c>
      <c r="ATH17" s="17">
        <f t="shared" ref="ATH17" si="3983">14*12</f>
        <v>168</v>
      </c>
      <c r="ATI17" s="14" t="s">
        <v>258</v>
      </c>
      <c r="ATJ17" s="15" t="s">
        <v>188</v>
      </c>
      <c r="ATK17" s="16" t="s">
        <v>256</v>
      </c>
      <c r="ATL17" s="17">
        <f t="shared" ref="ATL17" si="3984">14*12</f>
        <v>168</v>
      </c>
      <c r="ATM17" s="14" t="s">
        <v>258</v>
      </c>
      <c r="ATN17" s="15" t="s">
        <v>188</v>
      </c>
      <c r="ATO17" s="16" t="s">
        <v>256</v>
      </c>
      <c r="ATP17" s="17">
        <f t="shared" ref="ATP17" si="3985">14*12</f>
        <v>168</v>
      </c>
      <c r="ATQ17" s="14" t="s">
        <v>258</v>
      </c>
      <c r="ATR17" s="15" t="s">
        <v>188</v>
      </c>
      <c r="ATS17" s="16" t="s">
        <v>256</v>
      </c>
      <c r="ATT17" s="17">
        <f t="shared" ref="ATT17" si="3986">14*12</f>
        <v>168</v>
      </c>
      <c r="ATU17" s="14" t="s">
        <v>258</v>
      </c>
      <c r="ATV17" s="15" t="s">
        <v>188</v>
      </c>
      <c r="ATW17" s="16" t="s">
        <v>256</v>
      </c>
      <c r="ATX17" s="17">
        <f t="shared" ref="ATX17" si="3987">14*12</f>
        <v>168</v>
      </c>
      <c r="ATY17" s="14" t="s">
        <v>258</v>
      </c>
      <c r="ATZ17" s="15" t="s">
        <v>188</v>
      </c>
      <c r="AUA17" s="16" t="s">
        <v>256</v>
      </c>
      <c r="AUB17" s="17">
        <f t="shared" ref="AUB17" si="3988">14*12</f>
        <v>168</v>
      </c>
      <c r="AUC17" s="14" t="s">
        <v>258</v>
      </c>
      <c r="AUD17" s="15" t="s">
        <v>188</v>
      </c>
      <c r="AUE17" s="16" t="s">
        <v>256</v>
      </c>
      <c r="AUF17" s="17">
        <f t="shared" ref="AUF17" si="3989">14*12</f>
        <v>168</v>
      </c>
      <c r="AUG17" s="14" t="s">
        <v>258</v>
      </c>
      <c r="AUH17" s="15" t="s">
        <v>188</v>
      </c>
      <c r="AUI17" s="16" t="s">
        <v>256</v>
      </c>
      <c r="AUJ17" s="17">
        <f t="shared" ref="AUJ17" si="3990">14*12</f>
        <v>168</v>
      </c>
      <c r="AUK17" s="14" t="s">
        <v>258</v>
      </c>
      <c r="AUL17" s="15" t="s">
        <v>188</v>
      </c>
      <c r="AUM17" s="16" t="s">
        <v>256</v>
      </c>
      <c r="AUN17" s="17">
        <f t="shared" ref="AUN17" si="3991">14*12</f>
        <v>168</v>
      </c>
      <c r="AUO17" s="14" t="s">
        <v>258</v>
      </c>
      <c r="AUP17" s="15" t="s">
        <v>188</v>
      </c>
      <c r="AUQ17" s="16" t="s">
        <v>256</v>
      </c>
      <c r="AUR17" s="17">
        <f t="shared" ref="AUR17" si="3992">14*12</f>
        <v>168</v>
      </c>
      <c r="AUS17" s="14" t="s">
        <v>258</v>
      </c>
      <c r="AUT17" s="15" t="s">
        <v>188</v>
      </c>
      <c r="AUU17" s="16" t="s">
        <v>256</v>
      </c>
      <c r="AUV17" s="17">
        <f t="shared" ref="AUV17" si="3993">14*12</f>
        <v>168</v>
      </c>
      <c r="AUW17" s="14" t="s">
        <v>258</v>
      </c>
      <c r="AUX17" s="15" t="s">
        <v>188</v>
      </c>
      <c r="AUY17" s="16" t="s">
        <v>256</v>
      </c>
      <c r="AUZ17" s="17">
        <f t="shared" ref="AUZ17" si="3994">14*12</f>
        <v>168</v>
      </c>
      <c r="AVA17" s="14" t="s">
        <v>258</v>
      </c>
      <c r="AVB17" s="15" t="s">
        <v>188</v>
      </c>
      <c r="AVC17" s="16" t="s">
        <v>256</v>
      </c>
      <c r="AVD17" s="17">
        <f t="shared" ref="AVD17" si="3995">14*12</f>
        <v>168</v>
      </c>
      <c r="AVE17" s="14" t="s">
        <v>258</v>
      </c>
      <c r="AVF17" s="15" t="s">
        <v>188</v>
      </c>
      <c r="AVG17" s="16" t="s">
        <v>256</v>
      </c>
      <c r="AVH17" s="17">
        <f t="shared" ref="AVH17" si="3996">14*12</f>
        <v>168</v>
      </c>
      <c r="AVI17" s="14" t="s">
        <v>258</v>
      </c>
      <c r="AVJ17" s="15" t="s">
        <v>188</v>
      </c>
      <c r="AVK17" s="16" t="s">
        <v>256</v>
      </c>
      <c r="AVL17" s="17">
        <f t="shared" ref="AVL17" si="3997">14*12</f>
        <v>168</v>
      </c>
      <c r="AVM17" s="14" t="s">
        <v>258</v>
      </c>
      <c r="AVN17" s="15" t="s">
        <v>188</v>
      </c>
      <c r="AVO17" s="16" t="s">
        <v>256</v>
      </c>
      <c r="AVP17" s="17">
        <f t="shared" ref="AVP17" si="3998">14*12</f>
        <v>168</v>
      </c>
      <c r="AVQ17" s="14" t="s">
        <v>258</v>
      </c>
      <c r="AVR17" s="15" t="s">
        <v>188</v>
      </c>
      <c r="AVS17" s="16" t="s">
        <v>256</v>
      </c>
      <c r="AVT17" s="17">
        <f t="shared" ref="AVT17" si="3999">14*12</f>
        <v>168</v>
      </c>
      <c r="AVU17" s="14" t="s">
        <v>258</v>
      </c>
      <c r="AVV17" s="15" t="s">
        <v>188</v>
      </c>
      <c r="AVW17" s="16" t="s">
        <v>256</v>
      </c>
      <c r="AVX17" s="17">
        <f t="shared" ref="AVX17" si="4000">14*12</f>
        <v>168</v>
      </c>
      <c r="AVY17" s="14" t="s">
        <v>258</v>
      </c>
      <c r="AVZ17" s="15" t="s">
        <v>188</v>
      </c>
      <c r="AWA17" s="16" t="s">
        <v>256</v>
      </c>
      <c r="AWB17" s="17">
        <f t="shared" ref="AWB17" si="4001">14*12</f>
        <v>168</v>
      </c>
      <c r="AWC17" s="14" t="s">
        <v>258</v>
      </c>
      <c r="AWD17" s="15" t="s">
        <v>188</v>
      </c>
      <c r="AWE17" s="16" t="s">
        <v>256</v>
      </c>
      <c r="AWF17" s="17">
        <f t="shared" ref="AWF17" si="4002">14*12</f>
        <v>168</v>
      </c>
      <c r="AWG17" s="14" t="s">
        <v>258</v>
      </c>
      <c r="AWH17" s="15" t="s">
        <v>188</v>
      </c>
      <c r="AWI17" s="16" t="s">
        <v>256</v>
      </c>
      <c r="AWJ17" s="17">
        <f t="shared" ref="AWJ17" si="4003">14*12</f>
        <v>168</v>
      </c>
      <c r="AWK17" s="14" t="s">
        <v>258</v>
      </c>
      <c r="AWL17" s="15" t="s">
        <v>188</v>
      </c>
      <c r="AWM17" s="16" t="s">
        <v>256</v>
      </c>
      <c r="AWN17" s="17">
        <f t="shared" ref="AWN17" si="4004">14*12</f>
        <v>168</v>
      </c>
      <c r="AWO17" s="14" t="s">
        <v>258</v>
      </c>
      <c r="AWP17" s="15" t="s">
        <v>188</v>
      </c>
      <c r="AWQ17" s="16" t="s">
        <v>256</v>
      </c>
      <c r="AWR17" s="17">
        <f t="shared" ref="AWR17" si="4005">14*12</f>
        <v>168</v>
      </c>
      <c r="AWS17" s="14" t="s">
        <v>258</v>
      </c>
      <c r="AWT17" s="15" t="s">
        <v>188</v>
      </c>
      <c r="AWU17" s="16" t="s">
        <v>256</v>
      </c>
      <c r="AWV17" s="17">
        <f t="shared" ref="AWV17" si="4006">14*12</f>
        <v>168</v>
      </c>
      <c r="AWW17" s="14" t="s">
        <v>258</v>
      </c>
      <c r="AWX17" s="15" t="s">
        <v>188</v>
      </c>
      <c r="AWY17" s="16" t="s">
        <v>256</v>
      </c>
      <c r="AWZ17" s="17">
        <f t="shared" ref="AWZ17" si="4007">14*12</f>
        <v>168</v>
      </c>
      <c r="AXA17" s="14" t="s">
        <v>258</v>
      </c>
      <c r="AXB17" s="15" t="s">
        <v>188</v>
      </c>
      <c r="AXC17" s="16" t="s">
        <v>256</v>
      </c>
      <c r="AXD17" s="17">
        <f t="shared" ref="AXD17" si="4008">14*12</f>
        <v>168</v>
      </c>
      <c r="AXE17" s="14" t="s">
        <v>258</v>
      </c>
      <c r="AXF17" s="15" t="s">
        <v>188</v>
      </c>
      <c r="AXG17" s="16" t="s">
        <v>256</v>
      </c>
      <c r="AXH17" s="17">
        <f t="shared" ref="AXH17" si="4009">14*12</f>
        <v>168</v>
      </c>
      <c r="AXI17" s="14" t="s">
        <v>258</v>
      </c>
      <c r="AXJ17" s="15" t="s">
        <v>188</v>
      </c>
      <c r="AXK17" s="16" t="s">
        <v>256</v>
      </c>
      <c r="AXL17" s="17">
        <f t="shared" ref="AXL17" si="4010">14*12</f>
        <v>168</v>
      </c>
      <c r="AXM17" s="14" t="s">
        <v>258</v>
      </c>
      <c r="AXN17" s="15" t="s">
        <v>188</v>
      </c>
      <c r="AXO17" s="16" t="s">
        <v>256</v>
      </c>
      <c r="AXP17" s="17">
        <f t="shared" ref="AXP17" si="4011">14*12</f>
        <v>168</v>
      </c>
      <c r="AXQ17" s="14" t="s">
        <v>258</v>
      </c>
      <c r="AXR17" s="15" t="s">
        <v>188</v>
      </c>
      <c r="AXS17" s="16" t="s">
        <v>256</v>
      </c>
      <c r="AXT17" s="17">
        <f t="shared" ref="AXT17" si="4012">14*12</f>
        <v>168</v>
      </c>
      <c r="AXU17" s="14" t="s">
        <v>258</v>
      </c>
      <c r="AXV17" s="15" t="s">
        <v>188</v>
      </c>
      <c r="AXW17" s="16" t="s">
        <v>256</v>
      </c>
      <c r="AXX17" s="17">
        <f t="shared" ref="AXX17" si="4013">14*12</f>
        <v>168</v>
      </c>
      <c r="AXY17" s="14" t="s">
        <v>258</v>
      </c>
      <c r="AXZ17" s="15" t="s">
        <v>188</v>
      </c>
      <c r="AYA17" s="16" t="s">
        <v>256</v>
      </c>
      <c r="AYB17" s="17">
        <f t="shared" ref="AYB17" si="4014">14*12</f>
        <v>168</v>
      </c>
      <c r="AYC17" s="14" t="s">
        <v>258</v>
      </c>
      <c r="AYD17" s="15" t="s">
        <v>188</v>
      </c>
      <c r="AYE17" s="16" t="s">
        <v>256</v>
      </c>
      <c r="AYF17" s="17">
        <f t="shared" ref="AYF17" si="4015">14*12</f>
        <v>168</v>
      </c>
      <c r="AYG17" s="14" t="s">
        <v>258</v>
      </c>
      <c r="AYH17" s="15" t="s">
        <v>188</v>
      </c>
      <c r="AYI17" s="16" t="s">
        <v>256</v>
      </c>
      <c r="AYJ17" s="17">
        <f t="shared" ref="AYJ17" si="4016">14*12</f>
        <v>168</v>
      </c>
      <c r="AYK17" s="14" t="s">
        <v>258</v>
      </c>
      <c r="AYL17" s="15" t="s">
        <v>188</v>
      </c>
      <c r="AYM17" s="16" t="s">
        <v>256</v>
      </c>
      <c r="AYN17" s="17">
        <f t="shared" ref="AYN17" si="4017">14*12</f>
        <v>168</v>
      </c>
      <c r="AYO17" s="14" t="s">
        <v>258</v>
      </c>
      <c r="AYP17" s="15" t="s">
        <v>188</v>
      </c>
      <c r="AYQ17" s="16" t="s">
        <v>256</v>
      </c>
      <c r="AYR17" s="17">
        <f t="shared" ref="AYR17" si="4018">14*12</f>
        <v>168</v>
      </c>
      <c r="AYS17" s="14" t="s">
        <v>258</v>
      </c>
      <c r="AYT17" s="15" t="s">
        <v>188</v>
      </c>
      <c r="AYU17" s="16" t="s">
        <v>256</v>
      </c>
      <c r="AYV17" s="17">
        <f t="shared" ref="AYV17" si="4019">14*12</f>
        <v>168</v>
      </c>
      <c r="AYW17" s="14" t="s">
        <v>258</v>
      </c>
      <c r="AYX17" s="15" t="s">
        <v>188</v>
      </c>
      <c r="AYY17" s="16" t="s">
        <v>256</v>
      </c>
      <c r="AYZ17" s="17">
        <f t="shared" ref="AYZ17" si="4020">14*12</f>
        <v>168</v>
      </c>
      <c r="AZA17" s="14" t="s">
        <v>258</v>
      </c>
      <c r="AZB17" s="15" t="s">
        <v>188</v>
      </c>
      <c r="AZC17" s="16" t="s">
        <v>256</v>
      </c>
      <c r="AZD17" s="17">
        <f t="shared" ref="AZD17" si="4021">14*12</f>
        <v>168</v>
      </c>
      <c r="AZE17" s="14" t="s">
        <v>258</v>
      </c>
      <c r="AZF17" s="15" t="s">
        <v>188</v>
      </c>
      <c r="AZG17" s="16" t="s">
        <v>256</v>
      </c>
      <c r="AZH17" s="17">
        <f t="shared" ref="AZH17" si="4022">14*12</f>
        <v>168</v>
      </c>
      <c r="AZI17" s="14" t="s">
        <v>258</v>
      </c>
      <c r="AZJ17" s="15" t="s">
        <v>188</v>
      </c>
      <c r="AZK17" s="16" t="s">
        <v>256</v>
      </c>
      <c r="AZL17" s="17">
        <f t="shared" ref="AZL17" si="4023">14*12</f>
        <v>168</v>
      </c>
      <c r="AZM17" s="14" t="s">
        <v>258</v>
      </c>
      <c r="AZN17" s="15" t="s">
        <v>188</v>
      </c>
      <c r="AZO17" s="16" t="s">
        <v>256</v>
      </c>
      <c r="AZP17" s="17">
        <f t="shared" ref="AZP17" si="4024">14*12</f>
        <v>168</v>
      </c>
      <c r="AZQ17" s="14" t="s">
        <v>258</v>
      </c>
      <c r="AZR17" s="15" t="s">
        <v>188</v>
      </c>
      <c r="AZS17" s="16" t="s">
        <v>256</v>
      </c>
      <c r="AZT17" s="17">
        <f t="shared" ref="AZT17" si="4025">14*12</f>
        <v>168</v>
      </c>
      <c r="AZU17" s="14" t="s">
        <v>258</v>
      </c>
      <c r="AZV17" s="15" t="s">
        <v>188</v>
      </c>
      <c r="AZW17" s="16" t="s">
        <v>256</v>
      </c>
      <c r="AZX17" s="17">
        <f t="shared" ref="AZX17" si="4026">14*12</f>
        <v>168</v>
      </c>
      <c r="AZY17" s="14" t="s">
        <v>258</v>
      </c>
      <c r="AZZ17" s="15" t="s">
        <v>188</v>
      </c>
      <c r="BAA17" s="16" t="s">
        <v>256</v>
      </c>
      <c r="BAB17" s="17">
        <f t="shared" ref="BAB17" si="4027">14*12</f>
        <v>168</v>
      </c>
      <c r="BAC17" s="14" t="s">
        <v>258</v>
      </c>
      <c r="BAD17" s="15" t="s">
        <v>188</v>
      </c>
      <c r="BAE17" s="16" t="s">
        <v>256</v>
      </c>
      <c r="BAF17" s="17">
        <f t="shared" ref="BAF17" si="4028">14*12</f>
        <v>168</v>
      </c>
      <c r="BAG17" s="14" t="s">
        <v>258</v>
      </c>
      <c r="BAH17" s="15" t="s">
        <v>188</v>
      </c>
      <c r="BAI17" s="16" t="s">
        <v>256</v>
      </c>
      <c r="BAJ17" s="17">
        <f t="shared" ref="BAJ17" si="4029">14*12</f>
        <v>168</v>
      </c>
      <c r="BAK17" s="14" t="s">
        <v>258</v>
      </c>
      <c r="BAL17" s="15" t="s">
        <v>188</v>
      </c>
      <c r="BAM17" s="16" t="s">
        <v>256</v>
      </c>
      <c r="BAN17" s="17">
        <f t="shared" ref="BAN17" si="4030">14*12</f>
        <v>168</v>
      </c>
      <c r="BAO17" s="14" t="s">
        <v>258</v>
      </c>
      <c r="BAP17" s="15" t="s">
        <v>188</v>
      </c>
      <c r="BAQ17" s="16" t="s">
        <v>256</v>
      </c>
      <c r="BAR17" s="17">
        <f t="shared" ref="BAR17" si="4031">14*12</f>
        <v>168</v>
      </c>
      <c r="BAS17" s="14" t="s">
        <v>258</v>
      </c>
      <c r="BAT17" s="15" t="s">
        <v>188</v>
      </c>
      <c r="BAU17" s="16" t="s">
        <v>256</v>
      </c>
      <c r="BAV17" s="17">
        <f t="shared" ref="BAV17" si="4032">14*12</f>
        <v>168</v>
      </c>
      <c r="BAW17" s="14" t="s">
        <v>258</v>
      </c>
      <c r="BAX17" s="15" t="s">
        <v>188</v>
      </c>
      <c r="BAY17" s="16" t="s">
        <v>256</v>
      </c>
      <c r="BAZ17" s="17">
        <f t="shared" ref="BAZ17" si="4033">14*12</f>
        <v>168</v>
      </c>
      <c r="BBA17" s="14" t="s">
        <v>258</v>
      </c>
      <c r="BBB17" s="15" t="s">
        <v>188</v>
      </c>
      <c r="BBC17" s="16" t="s">
        <v>256</v>
      </c>
      <c r="BBD17" s="17">
        <f t="shared" ref="BBD17" si="4034">14*12</f>
        <v>168</v>
      </c>
      <c r="BBE17" s="14" t="s">
        <v>258</v>
      </c>
      <c r="BBF17" s="15" t="s">
        <v>188</v>
      </c>
      <c r="BBG17" s="16" t="s">
        <v>256</v>
      </c>
      <c r="BBH17" s="17">
        <f t="shared" ref="BBH17" si="4035">14*12</f>
        <v>168</v>
      </c>
      <c r="BBI17" s="14" t="s">
        <v>258</v>
      </c>
      <c r="BBJ17" s="15" t="s">
        <v>188</v>
      </c>
      <c r="BBK17" s="16" t="s">
        <v>256</v>
      </c>
      <c r="BBL17" s="17">
        <f t="shared" ref="BBL17" si="4036">14*12</f>
        <v>168</v>
      </c>
      <c r="BBM17" s="14" t="s">
        <v>258</v>
      </c>
      <c r="BBN17" s="15" t="s">
        <v>188</v>
      </c>
      <c r="BBO17" s="16" t="s">
        <v>256</v>
      </c>
      <c r="BBP17" s="17">
        <f t="shared" ref="BBP17" si="4037">14*12</f>
        <v>168</v>
      </c>
      <c r="BBQ17" s="14" t="s">
        <v>258</v>
      </c>
      <c r="BBR17" s="15" t="s">
        <v>188</v>
      </c>
      <c r="BBS17" s="16" t="s">
        <v>256</v>
      </c>
      <c r="BBT17" s="17">
        <f t="shared" ref="BBT17" si="4038">14*12</f>
        <v>168</v>
      </c>
      <c r="BBU17" s="14" t="s">
        <v>258</v>
      </c>
      <c r="BBV17" s="15" t="s">
        <v>188</v>
      </c>
      <c r="BBW17" s="16" t="s">
        <v>256</v>
      </c>
      <c r="BBX17" s="17">
        <f t="shared" ref="BBX17" si="4039">14*12</f>
        <v>168</v>
      </c>
      <c r="BBY17" s="14" t="s">
        <v>258</v>
      </c>
      <c r="BBZ17" s="15" t="s">
        <v>188</v>
      </c>
      <c r="BCA17" s="16" t="s">
        <v>256</v>
      </c>
      <c r="BCB17" s="17">
        <f t="shared" ref="BCB17" si="4040">14*12</f>
        <v>168</v>
      </c>
      <c r="BCC17" s="14" t="s">
        <v>258</v>
      </c>
      <c r="BCD17" s="15" t="s">
        <v>188</v>
      </c>
      <c r="BCE17" s="16" t="s">
        <v>256</v>
      </c>
      <c r="BCF17" s="17">
        <f t="shared" ref="BCF17" si="4041">14*12</f>
        <v>168</v>
      </c>
      <c r="BCG17" s="14" t="s">
        <v>258</v>
      </c>
      <c r="BCH17" s="15" t="s">
        <v>188</v>
      </c>
      <c r="BCI17" s="16" t="s">
        <v>256</v>
      </c>
      <c r="BCJ17" s="17">
        <f t="shared" ref="BCJ17" si="4042">14*12</f>
        <v>168</v>
      </c>
      <c r="BCK17" s="14" t="s">
        <v>258</v>
      </c>
      <c r="BCL17" s="15" t="s">
        <v>188</v>
      </c>
      <c r="BCM17" s="16" t="s">
        <v>256</v>
      </c>
      <c r="BCN17" s="17">
        <f t="shared" ref="BCN17" si="4043">14*12</f>
        <v>168</v>
      </c>
      <c r="BCO17" s="14" t="s">
        <v>258</v>
      </c>
      <c r="BCP17" s="15" t="s">
        <v>188</v>
      </c>
      <c r="BCQ17" s="16" t="s">
        <v>256</v>
      </c>
      <c r="BCR17" s="17">
        <f t="shared" ref="BCR17" si="4044">14*12</f>
        <v>168</v>
      </c>
      <c r="BCS17" s="14" t="s">
        <v>258</v>
      </c>
      <c r="BCT17" s="15" t="s">
        <v>188</v>
      </c>
      <c r="BCU17" s="16" t="s">
        <v>256</v>
      </c>
      <c r="BCV17" s="17">
        <f t="shared" ref="BCV17" si="4045">14*12</f>
        <v>168</v>
      </c>
      <c r="BCW17" s="14" t="s">
        <v>258</v>
      </c>
      <c r="BCX17" s="15" t="s">
        <v>188</v>
      </c>
      <c r="BCY17" s="16" t="s">
        <v>256</v>
      </c>
      <c r="BCZ17" s="17">
        <f t="shared" ref="BCZ17" si="4046">14*12</f>
        <v>168</v>
      </c>
      <c r="BDA17" s="14" t="s">
        <v>258</v>
      </c>
      <c r="BDB17" s="15" t="s">
        <v>188</v>
      </c>
      <c r="BDC17" s="16" t="s">
        <v>256</v>
      </c>
      <c r="BDD17" s="17">
        <f t="shared" ref="BDD17" si="4047">14*12</f>
        <v>168</v>
      </c>
      <c r="BDE17" s="14" t="s">
        <v>258</v>
      </c>
      <c r="BDF17" s="15" t="s">
        <v>188</v>
      </c>
      <c r="BDG17" s="16" t="s">
        <v>256</v>
      </c>
      <c r="BDH17" s="17">
        <f t="shared" ref="BDH17" si="4048">14*12</f>
        <v>168</v>
      </c>
      <c r="BDI17" s="14" t="s">
        <v>258</v>
      </c>
      <c r="BDJ17" s="15" t="s">
        <v>188</v>
      </c>
      <c r="BDK17" s="16" t="s">
        <v>256</v>
      </c>
      <c r="BDL17" s="17">
        <f t="shared" ref="BDL17" si="4049">14*12</f>
        <v>168</v>
      </c>
      <c r="BDM17" s="14" t="s">
        <v>258</v>
      </c>
      <c r="BDN17" s="15" t="s">
        <v>188</v>
      </c>
      <c r="BDO17" s="16" t="s">
        <v>256</v>
      </c>
      <c r="BDP17" s="17">
        <f t="shared" ref="BDP17" si="4050">14*12</f>
        <v>168</v>
      </c>
      <c r="BDQ17" s="14" t="s">
        <v>258</v>
      </c>
      <c r="BDR17" s="15" t="s">
        <v>188</v>
      </c>
      <c r="BDS17" s="16" t="s">
        <v>256</v>
      </c>
      <c r="BDT17" s="17">
        <f t="shared" ref="BDT17" si="4051">14*12</f>
        <v>168</v>
      </c>
      <c r="BDU17" s="14" t="s">
        <v>258</v>
      </c>
      <c r="BDV17" s="15" t="s">
        <v>188</v>
      </c>
      <c r="BDW17" s="16" t="s">
        <v>256</v>
      </c>
      <c r="BDX17" s="17">
        <f t="shared" ref="BDX17" si="4052">14*12</f>
        <v>168</v>
      </c>
      <c r="BDY17" s="14" t="s">
        <v>258</v>
      </c>
      <c r="BDZ17" s="15" t="s">
        <v>188</v>
      </c>
      <c r="BEA17" s="16" t="s">
        <v>256</v>
      </c>
      <c r="BEB17" s="17">
        <f t="shared" ref="BEB17" si="4053">14*12</f>
        <v>168</v>
      </c>
      <c r="BEC17" s="14" t="s">
        <v>258</v>
      </c>
      <c r="BED17" s="15" t="s">
        <v>188</v>
      </c>
      <c r="BEE17" s="16" t="s">
        <v>256</v>
      </c>
      <c r="BEF17" s="17">
        <f t="shared" ref="BEF17" si="4054">14*12</f>
        <v>168</v>
      </c>
      <c r="BEG17" s="14" t="s">
        <v>258</v>
      </c>
      <c r="BEH17" s="15" t="s">
        <v>188</v>
      </c>
      <c r="BEI17" s="16" t="s">
        <v>256</v>
      </c>
      <c r="BEJ17" s="17">
        <f t="shared" ref="BEJ17" si="4055">14*12</f>
        <v>168</v>
      </c>
      <c r="BEK17" s="14" t="s">
        <v>258</v>
      </c>
      <c r="BEL17" s="15" t="s">
        <v>188</v>
      </c>
      <c r="BEM17" s="16" t="s">
        <v>256</v>
      </c>
      <c r="BEN17" s="17">
        <f t="shared" ref="BEN17" si="4056">14*12</f>
        <v>168</v>
      </c>
      <c r="BEO17" s="14" t="s">
        <v>258</v>
      </c>
      <c r="BEP17" s="15" t="s">
        <v>188</v>
      </c>
      <c r="BEQ17" s="16" t="s">
        <v>256</v>
      </c>
      <c r="BER17" s="17">
        <f t="shared" ref="BER17" si="4057">14*12</f>
        <v>168</v>
      </c>
      <c r="BES17" s="14" t="s">
        <v>258</v>
      </c>
      <c r="BET17" s="15" t="s">
        <v>188</v>
      </c>
      <c r="BEU17" s="16" t="s">
        <v>256</v>
      </c>
      <c r="BEV17" s="17">
        <f t="shared" ref="BEV17" si="4058">14*12</f>
        <v>168</v>
      </c>
      <c r="BEW17" s="14" t="s">
        <v>258</v>
      </c>
      <c r="BEX17" s="15" t="s">
        <v>188</v>
      </c>
      <c r="BEY17" s="16" t="s">
        <v>256</v>
      </c>
      <c r="BEZ17" s="17">
        <f t="shared" ref="BEZ17" si="4059">14*12</f>
        <v>168</v>
      </c>
      <c r="BFA17" s="14" t="s">
        <v>258</v>
      </c>
      <c r="BFB17" s="15" t="s">
        <v>188</v>
      </c>
      <c r="BFC17" s="16" t="s">
        <v>256</v>
      </c>
      <c r="BFD17" s="17">
        <f t="shared" ref="BFD17" si="4060">14*12</f>
        <v>168</v>
      </c>
      <c r="BFE17" s="14" t="s">
        <v>258</v>
      </c>
      <c r="BFF17" s="15" t="s">
        <v>188</v>
      </c>
      <c r="BFG17" s="16" t="s">
        <v>256</v>
      </c>
      <c r="BFH17" s="17">
        <f t="shared" ref="BFH17" si="4061">14*12</f>
        <v>168</v>
      </c>
      <c r="BFI17" s="14" t="s">
        <v>258</v>
      </c>
      <c r="BFJ17" s="15" t="s">
        <v>188</v>
      </c>
      <c r="BFK17" s="16" t="s">
        <v>256</v>
      </c>
      <c r="BFL17" s="17">
        <f t="shared" ref="BFL17" si="4062">14*12</f>
        <v>168</v>
      </c>
      <c r="BFM17" s="14" t="s">
        <v>258</v>
      </c>
      <c r="BFN17" s="15" t="s">
        <v>188</v>
      </c>
      <c r="BFO17" s="16" t="s">
        <v>256</v>
      </c>
      <c r="BFP17" s="17">
        <f t="shared" ref="BFP17" si="4063">14*12</f>
        <v>168</v>
      </c>
      <c r="BFQ17" s="14" t="s">
        <v>258</v>
      </c>
      <c r="BFR17" s="15" t="s">
        <v>188</v>
      </c>
      <c r="BFS17" s="16" t="s">
        <v>256</v>
      </c>
      <c r="BFT17" s="17">
        <f t="shared" ref="BFT17" si="4064">14*12</f>
        <v>168</v>
      </c>
      <c r="BFU17" s="14" t="s">
        <v>258</v>
      </c>
      <c r="BFV17" s="15" t="s">
        <v>188</v>
      </c>
      <c r="BFW17" s="16" t="s">
        <v>256</v>
      </c>
      <c r="BFX17" s="17">
        <f t="shared" ref="BFX17" si="4065">14*12</f>
        <v>168</v>
      </c>
      <c r="BFY17" s="14" t="s">
        <v>258</v>
      </c>
      <c r="BFZ17" s="15" t="s">
        <v>188</v>
      </c>
      <c r="BGA17" s="16" t="s">
        <v>256</v>
      </c>
      <c r="BGB17" s="17">
        <f t="shared" ref="BGB17" si="4066">14*12</f>
        <v>168</v>
      </c>
      <c r="BGC17" s="14" t="s">
        <v>258</v>
      </c>
      <c r="BGD17" s="15" t="s">
        <v>188</v>
      </c>
      <c r="BGE17" s="16" t="s">
        <v>256</v>
      </c>
      <c r="BGF17" s="17">
        <f t="shared" ref="BGF17" si="4067">14*12</f>
        <v>168</v>
      </c>
      <c r="BGG17" s="14" t="s">
        <v>258</v>
      </c>
      <c r="BGH17" s="15" t="s">
        <v>188</v>
      </c>
      <c r="BGI17" s="16" t="s">
        <v>256</v>
      </c>
      <c r="BGJ17" s="17">
        <f t="shared" ref="BGJ17" si="4068">14*12</f>
        <v>168</v>
      </c>
      <c r="BGK17" s="14" t="s">
        <v>258</v>
      </c>
      <c r="BGL17" s="15" t="s">
        <v>188</v>
      </c>
      <c r="BGM17" s="16" t="s">
        <v>256</v>
      </c>
      <c r="BGN17" s="17">
        <f t="shared" ref="BGN17" si="4069">14*12</f>
        <v>168</v>
      </c>
      <c r="BGO17" s="14" t="s">
        <v>258</v>
      </c>
      <c r="BGP17" s="15" t="s">
        <v>188</v>
      </c>
      <c r="BGQ17" s="16" t="s">
        <v>256</v>
      </c>
      <c r="BGR17" s="17">
        <f t="shared" ref="BGR17" si="4070">14*12</f>
        <v>168</v>
      </c>
      <c r="BGS17" s="14" t="s">
        <v>258</v>
      </c>
      <c r="BGT17" s="15" t="s">
        <v>188</v>
      </c>
      <c r="BGU17" s="16" t="s">
        <v>256</v>
      </c>
      <c r="BGV17" s="17">
        <f t="shared" ref="BGV17" si="4071">14*12</f>
        <v>168</v>
      </c>
      <c r="BGW17" s="14" t="s">
        <v>258</v>
      </c>
      <c r="BGX17" s="15" t="s">
        <v>188</v>
      </c>
      <c r="BGY17" s="16" t="s">
        <v>256</v>
      </c>
      <c r="BGZ17" s="17">
        <f t="shared" ref="BGZ17" si="4072">14*12</f>
        <v>168</v>
      </c>
      <c r="BHA17" s="14" t="s">
        <v>258</v>
      </c>
      <c r="BHB17" s="15" t="s">
        <v>188</v>
      </c>
      <c r="BHC17" s="16" t="s">
        <v>256</v>
      </c>
      <c r="BHD17" s="17">
        <f t="shared" ref="BHD17" si="4073">14*12</f>
        <v>168</v>
      </c>
      <c r="BHE17" s="14" t="s">
        <v>258</v>
      </c>
      <c r="BHF17" s="15" t="s">
        <v>188</v>
      </c>
      <c r="BHG17" s="16" t="s">
        <v>256</v>
      </c>
      <c r="BHH17" s="17">
        <f t="shared" ref="BHH17" si="4074">14*12</f>
        <v>168</v>
      </c>
      <c r="BHI17" s="14" t="s">
        <v>258</v>
      </c>
      <c r="BHJ17" s="15" t="s">
        <v>188</v>
      </c>
      <c r="BHK17" s="16" t="s">
        <v>256</v>
      </c>
      <c r="BHL17" s="17">
        <f t="shared" ref="BHL17" si="4075">14*12</f>
        <v>168</v>
      </c>
      <c r="BHM17" s="14" t="s">
        <v>258</v>
      </c>
      <c r="BHN17" s="15" t="s">
        <v>188</v>
      </c>
      <c r="BHO17" s="16" t="s">
        <v>256</v>
      </c>
      <c r="BHP17" s="17">
        <f t="shared" ref="BHP17" si="4076">14*12</f>
        <v>168</v>
      </c>
      <c r="BHQ17" s="14" t="s">
        <v>258</v>
      </c>
      <c r="BHR17" s="15" t="s">
        <v>188</v>
      </c>
      <c r="BHS17" s="16" t="s">
        <v>256</v>
      </c>
      <c r="BHT17" s="17">
        <f t="shared" ref="BHT17" si="4077">14*12</f>
        <v>168</v>
      </c>
      <c r="BHU17" s="14" t="s">
        <v>258</v>
      </c>
      <c r="BHV17" s="15" t="s">
        <v>188</v>
      </c>
      <c r="BHW17" s="16" t="s">
        <v>256</v>
      </c>
      <c r="BHX17" s="17">
        <f t="shared" ref="BHX17" si="4078">14*12</f>
        <v>168</v>
      </c>
      <c r="BHY17" s="14" t="s">
        <v>258</v>
      </c>
      <c r="BHZ17" s="15" t="s">
        <v>188</v>
      </c>
      <c r="BIA17" s="16" t="s">
        <v>256</v>
      </c>
      <c r="BIB17" s="17">
        <f t="shared" ref="BIB17" si="4079">14*12</f>
        <v>168</v>
      </c>
      <c r="BIC17" s="14" t="s">
        <v>258</v>
      </c>
      <c r="BID17" s="15" t="s">
        <v>188</v>
      </c>
      <c r="BIE17" s="16" t="s">
        <v>256</v>
      </c>
      <c r="BIF17" s="17">
        <f t="shared" ref="BIF17" si="4080">14*12</f>
        <v>168</v>
      </c>
      <c r="BIG17" s="14" t="s">
        <v>258</v>
      </c>
      <c r="BIH17" s="15" t="s">
        <v>188</v>
      </c>
      <c r="BII17" s="16" t="s">
        <v>256</v>
      </c>
      <c r="BIJ17" s="17">
        <f t="shared" ref="BIJ17" si="4081">14*12</f>
        <v>168</v>
      </c>
      <c r="BIK17" s="14" t="s">
        <v>258</v>
      </c>
      <c r="BIL17" s="15" t="s">
        <v>188</v>
      </c>
      <c r="BIM17" s="16" t="s">
        <v>256</v>
      </c>
      <c r="BIN17" s="17">
        <f t="shared" ref="BIN17" si="4082">14*12</f>
        <v>168</v>
      </c>
      <c r="BIO17" s="14" t="s">
        <v>258</v>
      </c>
      <c r="BIP17" s="15" t="s">
        <v>188</v>
      </c>
      <c r="BIQ17" s="16" t="s">
        <v>256</v>
      </c>
      <c r="BIR17" s="17">
        <f t="shared" ref="BIR17" si="4083">14*12</f>
        <v>168</v>
      </c>
      <c r="BIS17" s="14" t="s">
        <v>258</v>
      </c>
      <c r="BIT17" s="15" t="s">
        <v>188</v>
      </c>
      <c r="BIU17" s="16" t="s">
        <v>256</v>
      </c>
      <c r="BIV17" s="17">
        <f t="shared" ref="BIV17" si="4084">14*12</f>
        <v>168</v>
      </c>
      <c r="BIW17" s="14" t="s">
        <v>258</v>
      </c>
      <c r="BIX17" s="15" t="s">
        <v>188</v>
      </c>
      <c r="BIY17" s="16" t="s">
        <v>256</v>
      </c>
      <c r="BIZ17" s="17">
        <f t="shared" ref="BIZ17" si="4085">14*12</f>
        <v>168</v>
      </c>
      <c r="BJA17" s="14" t="s">
        <v>258</v>
      </c>
      <c r="BJB17" s="15" t="s">
        <v>188</v>
      </c>
      <c r="BJC17" s="16" t="s">
        <v>256</v>
      </c>
      <c r="BJD17" s="17">
        <f t="shared" ref="BJD17" si="4086">14*12</f>
        <v>168</v>
      </c>
      <c r="BJE17" s="14" t="s">
        <v>258</v>
      </c>
      <c r="BJF17" s="15" t="s">
        <v>188</v>
      </c>
      <c r="BJG17" s="16" t="s">
        <v>256</v>
      </c>
      <c r="BJH17" s="17">
        <f t="shared" ref="BJH17" si="4087">14*12</f>
        <v>168</v>
      </c>
      <c r="BJI17" s="14" t="s">
        <v>258</v>
      </c>
      <c r="BJJ17" s="15" t="s">
        <v>188</v>
      </c>
      <c r="BJK17" s="16" t="s">
        <v>256</v>
      </c>
      <c r="BJL17" s="17">
        <f t="shared" ref="BJL17" si="4088">14*12</f>
        <v>168</v>
      </c>
      <c r="BJM17" s="14" t="s">
        <v>258</v>
      </c>
      <c r="BJN17" s="15" t="s">
        <v>188</v>
      </c>
      <c r="BJO17" s="16" t="s">
        <v>256</v>
      </c>
      <c r="BJP17" s="17">
        <f t="shared" ref="BJP17" si="4089">14*12</f>
        <v>168</v>
      </c>
      <c r="BJQ17" s="14" t="s">
        <v>258</v>
      </c>
      <c r="BJR17" s="15" t="s">
        <v>188</v>
      </c>
      <c r="BJS17" s="16" t="s">
        <v>256</v>
      </c>
      <c r="BJT17" s="17">
        <f t="shared" ref="BJT17" si="4090">14*12</f>
        <v>168</v>
      </c>
      <c r="BJU17" s="14" t="s">
        <v>258</v>
      </c>
      <c r="BJV17" s="15" t="s">
        <v>188</v>
      </c>
      <c r="BJW17" s="16" t="s">
        <v>256</v>
      </c>
      <c r="BJX17" s="17">
        <f t="shared" ref="BJX17" si="4091">14*12</f>
        <v>168</v>
      </c>
      <c r="BJY17" s="14" t="s">
        <v>258</v>
      </c>
      <c r="BJZ17" s="15" t="s">
        <v>188</v>
      </c>
      <c r="BKA17" s="16" t="s">
        <v>256</v>
      </c>
      <c r="BKB17" s="17">
        <f t="shared" ref="BKB17" si="4092">14*12</f>
        <v>168</v>
      </c>
      <c r="BKC17" s="14" t="s">
        <v>258</v>
      </c>
      <c r="BKD17" s="15" t="s">
        <v>188</v>
      </c>
      <c r="BKE17" s="16" t="s">
        <v>256</v>
      </c>
      <c r="BKF17" s="17">
        <f t="shared" ref="BKF17" si="4093">14*12</f>
        <v>168</v>
      </c>
      <c r="BKG17" s="14" t="s">
        <v>258</v>
      </c>
      <c r="BKH17" s="15" t="s">
        <v>188</v>
      </c>
      <c r="BKI17" s="16" t="s">
        <v>256</v>
      </c>
      <c r="BKJ17" s="17">
        <f t="shared" ref="BKJ17" si="4094">14*12</f>
        <v>168</v>
      </c>
      <c r="BKK17" s="14" t="s">
        <v>258</v>
      </c>
      <c r="BKL17" s="15" t="s">
        <v>188</v>
      </c>
      <c r="BKM17" s="16" t="s">
        <v>256</v>
      </c>
      <c r="BKN17" s="17">
        <f t="shared" ref="BKN17" si="4095">14*12</f>
        <v>168</v>
      </c>
      <c r="BKO17" s="14" t="s">
        <v>258</v>
      </c>
      <c r="BKP17" s="15" t="s">
        <v>188</v>
      </c>
      <c r="BKQ17" s="16" t="s">
        <v>256</v>
      </c>
      <c r="BKR17" s="17">
        <f t="shared" ref="BKR17" si="4096">14*12</f>
        <v>168</v>
      </c>
      <c r="BKS17" s="14" t="s">
        <v>258</v>
      </c>
      <c r="BKT17" s="15" t="s">
        <v>188</v>
      </c>
      <c r="BKU17" s="16" t="s">
        <v>256</v>
      </c>
      <c r="BKV17" s="17">
        <f t="shared" ref="BKV17" si="4097">14*12</f>
        <v>168</v>
      </c>
      <c r="BKW17" s="14" t="s">
        <v>258</v>
      </c>
      <c r="BKX17" s="15" t="s">
        <v>188</v>
      </c>
      <c r="BKY17" s="16" t="s">
        <v>256</v>
      </c>
      <c r="BKZ17" s="17">
        <f t="shared" ref="BKZ17" si="4098">14*12</f>
        <v>168</v>
      </c>
      <c r="BLA17" s="14" t="s">
        <v>258</v>
      </c>
      <c r="BLB17" s="15" t="s">
        <v>188</v>
      </c>
      <c r="BLC17" s="16" t="s">
        <v>256</v>
      </c>
      <c r="BLD17" s="17">
        <f t="shared" ref="BLD17" si="4099">14*12</f>
        <v>168</v>
      </c>
      <c r="BLE17" s="14" t="s">
        <v>258</v>
      </c>
      <c r="BLF17" s="15" t="s">
        <v>188</v>
      </c>
      <c r="BLG17" s="16" t="s">
        <v>256</v>
      </c>
      <c r="BLH17" s="17">
        <f t="shared" ref="BLH17" si="4100">14*12</f>
        <v>168</v>
      </c>
      <c r="BLI17" s="14" t="s">
        <v>258</v>
      </c>
      <c r="BLJ17" s="15" t="s">
        <v>188</v>
      </c>
      <c r="BLK17" s="16" t="s">
        <v>256</v>
      </c>
      <c r="BLL17" s="17">
        <f t="shared" ref="BLL17" si="4101">14*12</f>
        <v>168</v>
      </c>
      <c r="BLM17" s="14" t="s">
        <v>258</v>
      </c>
      <c r="BLN17" s="15" t="s">
        <v>188</v>
      </c>
      <c r="BLO17" s="16" t="s">
        <v>256</v>
      </c>
      <c r="BLP17" s="17">
        <f t="shared" ref="BLP17" si="4102">14*12</f>
        <v>168</v>
      </c>
      <c r="BLQ17" s="14" t="s">
        <v>258</v>
      </c>
      <c r="BLR17" s="15" t="s">
        <v>188</v>
      </c>
      <c r="BLS17" s="16" t="s">
        <v>256</v>
      </c>
      <c r="BLT17" s="17">
        <f t="shared" ref="BLT17" si="4103">14*12</f>
        <v>168</v>
      </c>
      <c r="BLU17" s="14" t="s">
        <v>258</v>
      </c>
      <c r="BLV17" s="15" t="s">
        <v>188</v>
      </c>
      <c r="BLW17" s="16" t="s">
        <v>256</v>
      </c>
      <c r="BLX17" s="17">
        <f t="shared" ref="BLX17" si="4104">14*12</f>
        <v>168</v>
      </c>
      <c r="BLY17" s="14" t="s">
        <v>258</v>
      </c>
      <c r="BLZ17" s="15" t="s">
        <v>188</v>
      </c>
      <c r="BMA17" s="16" t="s">
        <v>256</v>
      </c>
      <c r="BMB17" s="17">
        <f t="shared" ref="BMB17" si="4105">14*12</f>
        <v>168</v>
      </c>
      <c r="BMC17" s="14" t="s">
        <v>258</v>
      </c>
      <c r="BMD17" s="15" t="s">
        <v>188</v>
      </c>
      <c r="BME17" s="16" t="s">
        <v>256</v>
      </c>
      <c r="BMF17" s="17">
        <f t="shared" ref="BMF17" si="4106">14*12</f>
        <v>168</v>
      </c>
      <c r="BMG17" s="14" t="s">
        <v>258</v>
      </c>
      <c r="BMH17" s="15" t="s">
        <v>188</v>
      </c>
      <c r="BMI17" s="16" t="s">
        <v>256</v>
      </c>
      <c r="BMJ17" s="17">
        <f t="shared" ref="BMJ17" si="4107">14*12</f>
        <v>168</v>
      </c>
      <c r="BMK17" s="14" t="s">
        <v>258</v>
      </c>
      <c r="BML17" s="15" t="s">
        <v>188</v>
      </c>
      <c r="BMM17" s="16" t="s">
        <v>256</v>
      </c>
      <c r="BMN17" s="17">
        <f t="shared" ref="BMN17" si="4108">14*12</f>
        <v>168</v>
      </c>
      <c r="BMO17" s="14" t="s">
        <v>258</v>
      </c>
      <c r="BMP17" s="15" t="s">
        <v>188</v>
      </c>
      <c r="BMQ17" s="16" t="s">
        <v>256</v>
      </c>
      <c r="BMR17" s="17">
        <f t="shared" ref="BMR17" si="4109">14*12</f>
        <v>168</v>
      </c>
      <c r="BMS17" s="14" t="s">
        <v>258</v>
      </c>
      <c r="BMT17" s="15" t="s">
        <v>188</v>
      </c>
      <c r="BMU17" s="16" t="s">
        <v>256</v>
      </c>
      <c r="BMV17" s="17">
        <f t="shared" ref="BMV17" si="4110">14*12</f>
        <v>168</v>
      </c>
      <c r="BMW17" s="14" t="s">
        <v>258</v>
      </c>
      <c r="BMX17" s="15" t="s">
        <v>188</v>
      </c>
      <c r="BMY17" s="16" t="s">
        <v>256</v>
      </c>
      <c r="BMZ17" s="17">
        <f t="shared" ref="BMZ17" si="4111">14*12</f>
        <v>168</v>
      </c>
      <c r="BNA17" s="14" t="s">
        <v>258</v>
      </c>
      <c r="BNB17" s="15" t="s">
        <v>188</v>
      </c>
      <c r="BNC17" s="16" t="s">
        <v>256</v>
      </c>
      <c r="BND17" s="17">
        <f t="shared" ref="BND17" si="4112">14*12</f>
        <v>168</v>
      </c>
      <c r="BNE17" s="14" t="s">
        <v>258</v>
      </c>
      <c r="BNF17" s="15" t="s">
        <v>188</v>
      </c>
      <c r="BNG17" s="16" t="s">
        <v>256</v>
      </c>
      <c r="BNH17" s="17">
        <f t="shared" ref="BNH17" si="4113">14*12</f>
        <v>168</v>
      </c>
      <c r="BNI17" s="14" t="s">
        <v>258</v>
      </c>
      <c r="BNJ17" s="15" t="s">
        <v>188</v>
      </c>
      <c r="BNK17" s="16" t="s">
        <v>256</v>
      </c>
      <c r="BNL17" s="17">
        <f t="shared" ref="BNL17" si="4114">14*12</f>
        <v>168</v>
      </c>
      <c r="BNM17" s="14" t="s">
        <v>258</v>
      </c>
      <c r="BNN17" s="15" t="s">
        <v>188</v>
      </c>
      <c r="BNO17" s="16" t="s">
        <v>256</v>
      </c>
      <c r="BNP17" s="17">
        <f t="shared" ref="BNP17" si="4115">14*12</f>
        <v>168</v>
      </c>
      <c r="BNQ17" s="14" t="s">
        <v>258</v>
      </c>
      <c r="BNR17" s="15" t="s">
        <v>188</v>
      </c>
      <c r="BNS17" s="16" t="s">
        <v>256</v>
      </c>
      <c r="BNT17" s="17">
        <f t="shared" ref="BNT17" si="4116">14*12</f>
        <v>168</v>
      </c>
      <c r="BNU17" s="14" t="s">
        <v>258</v>
      </c>
      <c r="BNV17" s="15" t="s">
        <v>188</v>
      </c>
      <c r="BNW17" s="16" t="s">
        <v>256</v>
      </c>
      <c r="BNX17" s="17">
        <f t="shared" ref="BNX17" si="4117">14*12</f>
        <v>168</v>
      </c>
      <c r="BNY17" s="14" t="s">
        <v>258</v>
      </c>
      <c r="BNZ17" s="15" t="s">
        <v>188</v>
      </c>
      <c r="BOA17" s="16" t="s">
        <v>256</v>
      </c>
      <c r="BOB17" s="17">
        <f t="shared" ref="BOB17" si="4118">14*12</f>
        <v>168</v>
      </c>
      <c r="BOC17" s="14" t="s">
        <v>258</v>
      </c>
      <c r="BOD17" s="15" t="s">
        <v>188</v>
      </c>
      <c r="BOE17" s="16" t="s">
        <v>256</v>
      </c>
      <c r="BOF17" s="17">
        <f t="shared" ref="BOF17" si="4119">14*12</f>
        <v>168</v>
      </c>
      <c r="BOG17" s="14" t="s">
        <v>258</v>
      </c>
      <c r="BOH17" s="15" t="s">
        <v>188</v>
      </c>
      <c r="BOI17" s="16" t="s">
        <v>256</v>
      </c>
      <c r="BOJ17" s="17">
        <f t="shared" ref="BOJ17" si="4120">14*12</f>
        <v>168</v>
      </c>
      <c r="BOK17" s="14" t="s">
        <v>258</v>
      </c>
      <c r="BOL17" s="15" t="s">
        <v>188</v>
      </c>
      <c r="BOM17" s="16" t="s">
        <v>256</v>
      </c>
      <c r="BON17" s="17">
        <f t="shared" ref="BON17" si="4121">14*12</f>
        <v>168</v>
      </c>
      <c r="BOO17" s="14" t="s">
        <v>258</v>
      </c>
      <c r="BOP17" s="15" t="s">
        <v>188</v>
      </c>
      <c r="BOQ17" s="16" t="s">
        <v>256</v>
      </c>
      <c r="BOR17" s="17">
        <f t="shared" ref="BOR17" si="4122">14*12</f>
        <v>168</v>
      </c>
      <c r="BOS17" s="14" t="s">
        <v>258</v>
      </c>
      <c r="BOT17" s="15" t="s">
        <v>188</v>
      </c>
      <c r="BOU17" s="16" t="s">
        <v>256</v>
      </c>
      <c r="BOV17" s="17">
        <f t="shared" ref="BOV17" si="4123">14*12</f>
        <v>168</v>
      </c>
      <c r="BOW17" s="14" t="s">
        <v>258</v>
      </c>
      <c r="BOX17" s="15" t="s">
        <v>188</v>
      </c>
      <c r="BOY17" s="16" t="s">
        <v>256</v>
      </c>
      <c r="BOZ17" s="17">
        <f t="shared" ref="BOZ17" si="4124">14*12</f>
        <v>168</v>
      </c>
      <c r="BPA17" s="14" t="s">
        <v>258</v>
      </c>
      <c r="BPB17" s="15" t="s">
        <v>188</v>
      </c>
      <c r="BPC17" s="16" t="s">
        <v>256</v>
      </c>
      <c r="BPD17" s="17">
        <f t="shared" ref="BPD17" si="4125">14*12</f>
        <v>168</v>
      </c>
      <c r="BPE17" s="14" t="s">
        <v>258</v>
      </c>
      <c r="BPF17" s="15" t="s">
        <v>188</v>
      </c>
      <c r="BPG17" s="16" t="s">
        <v>256</v>
      </c>
      <c r="BPH17" s="17">
        <f t="shared" ref="BPH17" si="4126">14*12</f>
        <v>168</v>
      </c>
      <c r="BPI17" s="14" t="s">
        <v>258</v>
      </c>
      <c r="BPJ17" s="15" t="s">
        <v>188</v>
      </c>
      <c r="BPK17" s="16" t="s">
        <v>256</v>
      </c>
      <c r="BPL17" s="17">
        <f t="shared" ref="BPL17" si="4127">14*12</f>
        <v>168</v>
      </c>
      <c r="BPM17" s="14" t="s">
        <v>258</v>
      </c>
      <c r="BPN17" s="15" t="s">
        <v>188</v>
      </c>
      <c r="BPO17" s="16" t="s">
        <v>256</v>
      </c>
      <c r="BPP17" s="17">
        <f t="shared" ref="BPP17" si="4128">14*12</f>
        <v>168</v>
      </c>
      <c r="BPQ17" s="14" t="s">
        <v>258</v>
      </c>
      <c r="BPR17" s="15" t="s">
        <v>188</v>
      </c>
      <c r="BPS17" s="16" t="s">
        <v>256</v>
      </c>
      <c r="BPT17" s="17">
        <f t="shared" ref="BPT17" si="4129">14*12</f>
        <v>168</v>
      </c>
      <c r="BPU17" s="14" t="s">
        <v>258</v>
      </c>
      <c r="BPV17" s="15" t="s">
        <v>188</v>
      </c>
      <c r="BPW17" s="16" t="s">
        <v>256</v>
      </c>
      <c r="BPX17" s="17">
        <f t="shared" ref="BPX17" si="4130">14*12</f>
        <v>168</v>
      </c>
      <c r="BPY17" s="14" t="s">
        <v>258</v>
      </c>
      <c r="BPZ17" s="15" t="s">
        <v>188</v>
      </c>
      <c r="BQA17" s="16" t="s">
        <v>256</v>
      </c>
      <c r="BQB17" s="17">
        <f t="shared" ref="BQB17" si="4131">14*12</f>
        <v>168</v>
      </c>
      <c r="BQC17" s="14" t="s">
        <v>258</v>
      </c>
      <c r="BQD17" s="15" t="s">
        <v>188</v>
      </c>
      <c r="BQE17" s="16" t="s">
        <v>256</v>
      </c>
      <c r="BQF17" s="17">
        <f t="shared" ref="BQF17" si="4132">14*12</f>
        <v>168</v>
      </c>
      <c r="BQG17" s="14" t="s">
        <v>258</v>
      </c>
      <c r="BQH17" s="15" t="s">
        <v>188</v>
      </c>
      <c r="BQI17" s="16" t="s">
        <v>256</v>
      </c>
      <c r="BQJ17" s="17">
        <f t="shared" ref="BQJ17" si="4133">14*12</f>
        <v>168</v>
      </c>
      <c r="BQK17" s="14" t="s">
        <v>258</v>
      </c>
      <c r="BQL17" s="15" t="s">
        <v>188</v>
      </c>
      <c r="BQM17" s="16" t="s">
        <v>256</v>
      </c>
      <c r="BQN17" s="17">
        <f t="shared" ref="BQN17" si="4134">14*12</f>
        <v>168</v>
      </c>
      <c r="BQO17" s="14" t="s">
        <v>258</v>
      </c>
      <c r="BQP17" s="15" t="s">
        <v>188</v>
      </c>
      <c r="BQQ17" s="16" t="s">
        <v>256</v>
      </c>
      <c r="BQR17" s="17">
        <f t="shared" ref="BQR17" si="4135">14*12</f>
        <v>168</v>
      </c>
      <c r="BQS17" s="14" t="s">
        <v>258</v>
      </c>
      <c r="BQT17" s="15" t="s">
        <v>188</v>
      </c>
      <c r="BQU17" s="16" t="s">
        <v>256</v>
      </c>
      <c r="BQV17" s="17">
        <f t="shared" ref="BQV17" si="4136">14*12</f>
        <v>168</v>
      </c>
      <c r="BQW17" s="14" t="s">
        <v>258</v>
      </c>
      <c r="BQX17" s="15" t="s">
        <v>188</v>
      </c>
      <c r="BQY17" s="16" t="s">
        <v>256</v>
      </c>
      <c r="BQZ17" s="17">
        <f t="shared" ref="BQZ17" si="4137">14*12</f>
        <v>168</v>
      </c>
      <c r="BRA17" s="14" t="s">
        <v>258</v>
      </c>
      <c r="BRB17" s="15" t="s">
        <v>188</v>
      </c>
      <c r="BRC17" s="16" t="s">
        <v>256</v>
      </c>
      <c r="BRD17" s="17">
        <f t="shared" ref="BRD17" si="4138">14*12</f>
        <v>168</v>
      </c>
      <c r="BRE17" s="14" t="s">
        <v>258</v>
      </c>
      <c r="BRF17" s="15" t="s">
        <v>188</v>
      </c>
      <c r="BRG17" s="16" t="s">
        <v>256</v>
      </c>
      <c r="BRH17" s="17">
        <f t="shared" ref="BRH17" si="4139">14*12</f>
        <v>168</v>
      </c>
      <c r="BRI17" s="14" t="s">
        <v>258</v>
      </c>
      <c r="BRJ17" s="15" t="s">
        <v>188</v>
      </c>
      <c r="BRK17" s="16" t="s">
        <v>256</v>
      </c>
      <c r="BRL17" s="17">
        <f t="shared" ref="BRL17" si="4140">14*12</f>
        <v>168</v>
      </c>
      <c r="BRM17" s="14" t="s">
        <v>258</v>
      </c>
      <c r="BRN17" s="15" t="s">
        <v>188</v>
      </c>
      <c r="BRO17" s="16" t="s">
        <v>256</v>
      </c>
      <c r="BRP17" s="17">
        <f t="shared" ref="BRP17" si="4141">14*12</f>
        <v>168</v>
      </c>
      <c r="BRQ17" s="14" t="s">
        <v>258</v>
      </c>
      <c r="BRR17" s="15" t="s">
        <v>188</v>
      </c>
      <c r="BRS17" s="16" t="s">
        <v>256</v>
      </c>
      <c r="BRT17" s="17">
        <f t="shared" ref="BRT17" si="4142">14*12</f>
        <v>168</v>
      </c>
      <c r="BRU17" s="14" t="s">
        <v>258</v>
      </c>
      <c r="BRV17" s="15" t="s">
        <v>188</v>
      </c>
      <c r="BRW17" s="16" t="s">
        <v>256</v>
      </c>
      <c r="BRX17" s="17">
        <f t="shared" ref="BRX17" si="4143">14*12</f>
        <v>168</v>
      </c>
      <c r="BRY17" s="14" t="s">
        <v>258</v>
      </c>
      <c r="BRZ17" s="15" t="s">
        <v>188</v>
      </c>
      <c r="BSA17" s="16" t="s">
        <v>256</v>
      </c>
      <c r="BSB17" s="17">
        <f t="shared" ref="BSB17" si="4144">14*12</f>
        <v>168</v>
      </c>
      <c r="BSC17" s="14" t="s">
        <v>258</v>
      </c>
      <c r="BSD17" s="15" t="s">
        <v>188</v>
      </c>
      <c r="BSE17" s="16" t="s">
        <v>256</v>
      </c>
      <c r="BSF17" s="17">
        <f t="shared" ref="BSF17" si="4145">14*12</f>
        <v>168</v>
      </c>
      <c r="BSG17" s="14" t="s">
        <v>258</v>
      </c>
      <c r="BSH17" s="15" t="s">
        <v>188</v>
      </c>
      <c r="BSI17" s="16" t="s">
        <v>256</v>
      </c>
      <c r="BSJ17" s="17">
        <f t="shared" ref="BSJ17" si="4146">14*12</f>
        <v>168</v>
      </c>
      <c r="BSK17" s="14" t="s">
        <v>258</v>
      </c>
      <c r="BSL17" s="15" t="s">
        <v>188</v>
      </c>
      <c r="BSM17" s="16" t="s">
        <v>256</v>
      </c>
      <c r="BSN17" s="17">
        <f t="shared" ref="BSN17" si="4147">14*12</f>
        <v>168</v>
      </c>
      <c r="BSO17" s="14" t="s">
        <v>258</v>
      </c>
      <c r="BSP17" s="15" t="s">
        <v>188</v>
      </c>
      <c r="BSQ17" s="16" t="s">
        <v>256</v>
      </c>
      <c r="BSR17" s="17">
        <f t="shared" ref="BSR17" si="4148">14*12</f>
        <v>168</v>
      </c>
      <c r="BSS17" s="14" t="s">
        <v>258</v>
      </c>
      <c r="BST17" s="15" t="s">
        <v>188</v>
      </c>
      <c r="BSU17" s="16" t="s">
        <v>256</v>
      </c>
      <c r="BSV17" s="17">
        <f t="shared" ref="BSV17" si="4149">14*12</f>
        <v>168</v>
      </c>
      <c r="BSW17" s="14" t="s">
        <v>258</v>
      </c>
      <c r="BSX17" s="15" t="s">
        <v>188</v>
      </c>
      <c r="BSY17" s="16" t="s">
        <v>256</v>
      </c>
      <c r="BSZ17" s="17">
        <f t="shared" ref="BSZ17" si="4150">14*12</f>
        <v>168</v>
      </c>
      <c r="BTA17" s="14" t="s">
        <v>258</v>
      </c>
      <c r="BTB17" s="15" t="s">
        <v>188</v>
      </c>
      <c r="BTC17" s="16" t="s">
        <v>256</v>
      </c>
      <c r="BTD17" s="17">
        <f t="shared" ref="BTD17" si="4151">14*12</f>
        <v>168</v>
      </c>
      <c r="BTE17" s="14" t="s">
        <v>258</v>
      </c>
      <c r="BTF17" s="15" t="s">
        <v>188</v>
      </c>
      <c r="BTG17" s="16" t="s">
        <v>256</v>
      </c>
      <c r="BTH17" s="17">
        <f t="shared" ref="BTH17" si="4152">14*12</f>
        <v>168</v>
      </c>
      <c r="BTI17" s="14" t="s">
        <v>258</v>
      </c>
      <c r="BTJ17" s="15" t="s">
        <v>188</v>
      </c>
      <c r="BTK17" s="16" t="s">
        <v>256</v>
      </c>
      <c r="BTL17" s="17">
        <f t="shared" ref="BTL17" si="4153">14*12</f>
        <v>168</v>
      </c>
      <c r="BTM17" s="14" t="s">
        <v>258</v>
      </c>
      <c r="BTN17" s="15" t="s">
        <v>188</v>
      </c>
      <c r="BTO17" s="16" t="s">
        <v>256</v>
      </c>
      <c r="BTP17" s="17">
        <f t="shared" ref="BTP17" si="4154">14*12</f>
        <v>168</v>
      </c>
      <c r="BTQ17" s="14" t="s">
        <v>258</v>
      </c>
      <c r="BTR17" s="15" t="s">
        <v>188</v>
      </c>
      <c r="BTS17" s="16" t="s">
        <v>256</v>
      </c>
      <c r="BTT17" s="17">
        <f t="shared" ref="BTT17" si="4155">14*12</f>
        <v>168</v>
      </c>
      <c r="BTU17" s="14" t="s">
        <v>258</v>
      </c>
      <c r="BTV17" s="15" t="s">
        <v>188</v>
      </c>
      <c r="BTW17" s="16" t="s">
        <v>256</v>
      </c>
      <c r="BTX17" s="17">
        <f t="shared" ref="BTX17" si="4156">14*12</f>
        <v>168</v>
      </c>
      <c r="BTY17" s="14" t="s">
        <v>258</v>
      </c>
      <c r="BTZ17" s="15" t="s">
        <v>188</v>
      </c>
      <c r="BUA17" s="16" t="s">
        <v>256</v>
      </c>
      <c r="BUB17" s="17">
        <f t="shared" ref="BUB17" si="4157">14*12</f>
        <v>168</v>
      </c>
      <c r="BUC17" s="14" t="s">
        <v>258</v>
      </c>
      <c r="BUD17" s="15" t="s">
        <v>188</v>
      </c>
      <c r="BUE17" s="16" t="s">
        <v>256</v>
      </c>
      <c r="BUF17" s="17">
        <f t="shared" ref="BUF17" si="4158">14*12</f>
        <v>168</v>
      </c>
      <c r="BUG17" s="14" t="s">
        <v>258</v>
      </c>
      <c r="BUH17" s="15" t="s">
        <v>188</v>
      </c>
      <c r="BUI17" s="16" t="s">
        <v>256</v>
      </c>
      <c r="BUJ17" s="17">
        <f t="shared" ref="BUJ17" si="4159">14*12</f>
        <v>168</v>
      </c>
      <c r="BUK17" s="14" t="s">
        <v>258</v>
      </c>
      <c r="BUL17" s="15" t="s">
        <v>188</v>
      </c>
      <c r="BUM17" s="16" t="s">
        <v>256</v>
      </c>
      <c r="BUN17" s="17">
        <f t="shared" ref="BUN17" si="4160">14*12</f>
        <v>168</v>
      </c>
      <c r="BUO17" s="14" t="s">
        <v>258</v>
      </c>
      <c r="BUP17" s="15" t="s">
        <v>188</v>
      </c>
      <c r="BUQ17" s="16" t="s">
        <v>256</v>
      </c>
      <c r="BUR17" s="17">
        <f t="shared" ref="BUR17" si="4161">14*12</f>
        <v>168</v>
      </c>
      <c r="BUS17" s="14" t="s">
        <v>258</v>
      </c>
      <c r="BUT17" s="15" t="s">
        <v>188</v>
      </c>
      <c r="BUU17" s="16" t="s">
        <v>256</v>
      </c>
      <c r="BUV17" s="17">
        <f t="shared" ref="BUV17" si="4162">14*12</f>
        <v>168</v>
      </c>
      <c r="BUW17" s="14" t="s">
        <v>258</v>
      </c>
      <c r="BUX17" s="15" t="s">
        <v>188</v>
      </c>
      <c r="BUY17" s="16" t="s">
        <v>256</v>
      </c>
      <c r="BUZ17" s="17">
        <f t="shared" ref="BUZ17" si="4163">14*12</f>
        <v>168</v>
      </c>
      <c r="BVA17" s="14" t="s">
        <v>258</v>
      </c>
      <c r="BVB17" s="15" t="s">
        <v>188</v>
      </c>
      <c r="BVC17" s="16" t="s">
        <v>256</v>
      </c>
      <c r="BVD17" s="17">
        <f t="shared" ref="BVD17" si="4164">14*12</f>
        <v>168</v>
      </c>
      <c r="BVE17" s="14" t="s">
        <v>258</v>
      </c>
      <c r="BVF17" s="15" t="s">
        <v>188</v>
      </c>
      <c r="BVG17" s="16" t="s">
        <v>256</v>
      </c>
      <c r="BVH17" s="17">
        <f t="shared" ref="BVH17" si="4165">14*12</f>
        <v>168</v>
      </c>
      <c r="BVI17" s="14" t="s">
        <v>258</v>
      </c>
      <c r="BVJ17" s="15" t="s">
        <v>188</v>
      </c>
      <c r="BVK17" s="16" t="s">
        <v>256</v>
      </c>
      <c r="BVL17" s="17">
        <f t="shared" ref="BVL17" si="4166">14*12</f>
        <v>168</v>
      </c>
      <c r="BVM17" s="14" t="s">
        <v>258</v>
      </c>
      <c r="BVN17" s="15" t="s">
        <v>188</v>
      </c>
      <c r="BVO17" s="16" t="s">
        <v>256</v>
      </c>
      <c r="BVP17" s="17">
        <f t="shared" ref="BVP17" si="4167">14*12</f>
        <v>168</v>
      </c>
      <c r="BVQ17" s="14" t="s">
        <v>258</v>
      </c>
      <c r="BVR17" s="15" t="s">
        <v>188</v>
      </c>
      <c r="BVS17" s="16" t="s">
        <v>256</v>
      </c>
      <c r="BVT17" s="17">
        <f t="shared" ref="BVT17" si="4168">14*12</f>
        <v>168</v>
      </c>
      <c r="BVU17" s="14" t="s">
        <v>258</v>
      </c>
      <c r="BVV17" s="15" t="s">
        <v>188</v>
      </c>
      <c r="BVW17" s="16" t="s">
        <v>256</v>
      </c>
      <c r="BVX17" s="17">
        <f t="shared" ref="BVX17" si="4169">14*12</f>
        <v>168</v>
      </c>
      <c r="BVY17" s="14" t="s">
        <v>258</v>
      </c>
      <c r="BVZ17" s="15" t="s">
        <v>188</v>
      </c>
      <c r="BWA17" s="16" t="s">
        <v>256</v>
      </c>
      <c r="BWB17" s="17">
        <f t="shared" ref="BWB17" si="4170">14*12</f>
        <v>168</v>
      </c>
      <c r="BWC17" s="14" t="s">
        <v>258</v>
      </c>
      <c r="BWD17" s="15" t="s">
        <v>188</v>
      </c>
      <c r="BWE17" s="16" t="s">
        <v>256</v>
      </c>
      <c r="BWF17" s="17">
        <f t="shared" ref="BWF17" si="4171">14*12</f>
        <v>168</v>
      </c>
      <c r="BWG17" s="14" t="s">
        <v>258</v>
      </c>
      <c r="BWH17" s="15" t="s">
        <v>188</v>
      </c>
      <c r="BWI17" s="16" t="s">
        <v>256</v>
      </c>
      <c r="BWJ17" s="17">
        <f t="shared" ref="BWJ17" si="4172">14*12</f>
        <v>168</v>
      </c>
      <c r="BWK17" s="14" t="s">
        <v>258</v>
      </c>
      <c r="BWL17" s="15" t="s">
        <v>188</v>
      </c>
      <c r="BWM17" s="16" t="s">
        <v>256</v>
      </c>
      <c r="BWN17" s="17">
        <f t="shared" ref="BWN17" si="4173">14*12</f>
        <v>168</v>
      </c>
      <c r="BWO17" s="14" t="s">
        <v>258</v>
      </c>
      <c r="BWP17" s="15" t="s">
        <v>188</v>
      </c>
      <c r="BWQ17" s="16" t="s">
        <v>256</v>
      </c>
      <c r="BWR17" s="17">
        <f t="shared" ref="BWR17" si="4174">14*12</f>
        <v>168</v>
      </c>
      <c r="BWS17" s="14" t="s">
        <v>258</v>
      </c>
      <c r="BWT17" s="15" t="s">
        <v>188</v>
      </c>
      <c r="BWU17" s="16" t="s">
        <v>256</v>
      </c>
      <c r="BWV17" s="17">
        <f t="shared" ref="BWV17" si="4175">14*12</f>
        <v>168</v>
      </c>
      <c r="BWW17" s="14" t="s">
        <v>258</v>
      </c>
      <c r="BWX17" s="15" t="s">
        <v>188</v>
      </c>
      <c r="BWY17" s="16" t="s">
        <v>256</v>
      </c>
      <c r="BWZ17" s="17">
        <f t="shared" ref="BWZ17" si="4176">14*12</f>
        <v>168</v>
      </c>
      <c r="BXA17" s="14" t="s">
        <v>258</v>
      </c>
      <c r="BXB17" s="15" t="s">
        <v>188</v>
      </c>
      <c r="BXC17" s="16" t="s">
        <v>256</v>
      </c>
      <c r="BXD17" s="17">
        <f t="shared" ref="BXD17" si="4177">14*12</f>
        <v>168</v>
      </c>
      <c r="BXE17" s="14" t="s">
        <v>258</v>
      </c>
      <c r="BXF17" s="15" t="s">
        <v>188</v>
      </c>
      <c r="BXG17" s="16" t="s">
        <v>256</v>
      </c>
      <c r="BXH17" s="17">
        <f t="shared" ref="BXH17" si="4178">14*12</f>
        <v>168</v>
      </c>
      <c r="BXI17" s="14" t="s">
        <v>258</v>
      </c>
      <c r="BXJ17" s="15" t="s">
        <v>188</v>
      </c>
      <c r="BXK17" s="16" t="s">
        <v>256</v>
      </c>
      <c r="BXL17" s="17">
        <f t="shared" ref="BXL17" si="4179">14*12</f>
        <v>168</v>
      </c>
      <c r="BXM17" s="14" t="s">
        <v>258</v>
      </c>
      <c r="BXN17" s="15" t="s">
        <v>188</v>
      </c>
      <c r="BXO17" s="16" t="s">
        <v>256</v>
      </c>
      <c r="BXP17" s="17">
        <f t="shared" ref="BXP17" si="4180">14*12</f>
        <v>168</v>
      </c>
      <c r="BXQ17" s="14" t="s">
        <v>258</v>
      </c>
      <c r="BXR17" s="15" t="s">
        <v>188</v>
      </c>
      <c r="BXS17" s="16" t="s">
        <v>256</v>
      </c>
      <c r="BXT17" s="17">
        <f t="shared" ref="BXT17" si="4181">14*12</f>
        <v>168</v>
      </c>
      <c r="BXU17" s="14" t="s">
        <v>258</v>
      </c>
      <c r="BXV17" s="15" t="s">
        <v>188</v>
      </c>
      <c r="BXW17" s="16" t="s">
        <v>256</v>
      </c>
      <c r="BXX17" s="17">
        <f t="shared" ref="BXX17" si="4182">14*12</f>
        <v>168</v>
      </c>
      <c r="BXY17" s="14" t="s">
        <v>258</v>
      </c>
      <c r="BXZ17" s="15" t="s">
        <v>188</v>
      </c>
      <c r="BYA17" s="16" t="s">
        <v>256</v>
      </c>
      <c r="BYB17" s="17">
        <f t="shared" ref="BYB17" si="4183">14*12</f>
        <v>168</v>
      </c>
      <c r="BYC17" s="14" t="s">
        <v>258</v>
      </c>
      <c r="BYD17" s="15" t="s">
        <v>188</v>
      </c>
      <c r="BYE17" s="16" t="s">
        <v>256</v>
      </c>
      <c r="BYF17" s="17">
        <f t="shared" ref="BYF17" si="4184">14*12</f>
        <v>168</v>
      </c>
      <c r="BYG17" s="14" t="s">
        <v>258</v>
      </c>
      <c r="BYH17" s="15" t="s">
        <v>188</v>
      </c>
      <c r="BYI17" s="16" t="s">
        <v>256</v>
      </c>
      <c r="BYJ17" s="17">
        <f t="shared" ref="BYJ17" si="4185">14*12</f>
        <v>168</v>
      </c>
      <c r="BYK17" s="14" t="s">
        <v>258</v>
      </c>
      <c r="BYL17" s="15" t="s">
        <v>188</v>
      </c>
      <c r="BYM17" s="16" t="s">
        <v>256</v>
      </c>
      <c r="BYN17" s="17">
        <f t="shared" ref="BYN17" si="4186">14*12</f>
        <v>168</v>
      </c>
      <c r="BYO17" s="14" t="s">
        <v>258</v>
      </c>
      <c r="BYP17" s="15" t="s">
        <v>188</v>
      </c>
      <c r="BYQ17" s="16" t="s">
        <v>256</v>
      </c>
      <c r="BYR17" s="17">
        <f t="shared" ref="BYR17" si="4187">14*12</f>
        <v>168</v>
      </c>
      <c r="BYS17" s="14" t="s">
        <v>258</v>
      </c>
      <c r="BYT17" s="15" t="s">
        <v>188</v>
      </c>
      <c r="BYU17" s="16" t="s">
        <v>256</v>
      </c>
      <c r="BYV17" s="17">
        <f t="shared" ref="BYV17" si="4188">14*12</f>
        <v>168</v>
      </c>
      <c r="BYW17" s="14" t="s">
        <v>258</v>
      </c>
      <c r="BYX17" s="15" t="s">
        <v>188</v>
      </c>
      <c r="BYY17" s="16" t="s">
        <v>256</v>
      </c>
      <c r="BYZ17" s="17">
        <f t="shared" ref="BYZ17" si="4189">14*12</f>
        <v>168</v>
      </c>
      <c r="BZA17" s="14" t="s">
        <v>258</v>
      </c>
      <c r="BZB17" s="15" t="s">
        <v>188</v>
      </c>
      <c r="BZC17" s="16" t="s">
        <v>256</v>
      </c>
      <c r="BZD17" s="17">
        <f t="shared" ref="BZD17" si="4190">14*12</f>
        <v>168</v>
      </c>
      <c r="BZE17" s="14" t="s">
        <v>258</v>
      </c>
      <c r="BZF17" s="15" t="s">
        <v>188</v>
      </c>
      <c r="BZG17" s="16" t="s">
        <v>256</v>
      </c>
      <c r="BZH17" s="17">
        <f t="shared" ref="BZH17" si="4191">14*12</f>
        <v>168</v>
      </c>
      <c r="BZI17" s="14" t="s">
        <v>258</v>
      </c>
      <c r="BZJ17" s="15" t="s">
        <v>188</v>
      </c>
      <c r="BZK17" s="16" t="s">
        <v>256</v>
      </c>
      <c r="BZL17" s="17">
        <f t="shared" ref="BZL17" si="4192">14*12</f>
        <v>168</v>
      </c>
      <c r="BZM17" s="14" t="s">
        <v>258</v>
      </c>
      <c r="BZN17" s="15" t="s">
        <v>188</v>
      </c>
      <c r="BZO17" s="16" t="s">
        <v>256</v>
      </c>
      <c r="BZP17" s="17">
        <f t="shared" ref="BZP17" si="4193">14*12</f>
        <v>168</v>
      </c>
      <c r="BZQ17" s="14" t="s">
        <v>258</v>
      </c>
      <c r="BZR17" s="15" t="s">
        <v>188</v>
      </c>
      <c r="BZS17" s="16" t="s">
        <v>256</v>
      </c>
      <c r="BZT17" s="17">
        <f t="shared" ref="BZT17" si="4194">14*12</f>
        <v>168</v>
      </c>
      <c r="BZU17" s="14" t="s">
        <v>258</v>
      </c>
      <c r="BZV17" s="15" t="s">
        <v>188</v>
      </c>
      <c r="BZW17" s="16" t="s">
        <v>256</v>
      </c>
      <c r="BZX17" s="17">
        <f t="shared" ref="BZX17" si="4195">14*12</f>
        <v>168</v>
      </c>
      <c r="BZY17" s="14" t="s">
        <v>258</v>
      </c>
      <c r="BZZ17" s="15" t="s">
        <v>188</v>
      </c>
      <c r="CAA17" s="16" t="s">
        <v>256</v>
      </c>
      <c r="CAB17" s="17">
        <f t="shared" ref="CAB17" si="4196">14*12</f>
        <v>168</v>
      </c>
      <c r="CAC17" s="14" t="s">
        <v>258</v>
      </c>
      <c r="CAD17" s="15" t="s">
        <v>188</v>
      </c>
      <c r="CAE17" s="16" t="s">
        <v>256</v>
      </c>
      <c r="CAF17" s="17">
        <f t="shared" ref="CAF17" si="4197">14*12</f>
        <v>168</v>
      </c>
      <c r="CAG17" s="14" t="s">
        <v>258</v>
      </c>
      <c r="CAH17" s="15" t="s">
        <v>188</v>
      </c>
      <c r="CAI17" s="16" t="s">
        <v>256</v>
      </c>
      <c r="CAJ17" s="17">
        <f t="shared" ref="CAJ17" si="4198">14*12</f>
        <v>168</v>
      </c>
      <c r="CAK17" s="14" t="s">
        <v>258</v>
      </c>
      <c r="CAL17" s="15" t="s">
        <v>188</v>
      </c>
      <c r="CAM17" s="16" t="s">
        <v>256</v>
      </c>
      <c r="CAN17" s="17">
        <f t="shared" ref="CAN17" si="4199">14*12</f>
        <v>168</v>
      </c>
      <c r="CAO17" s="14" t="s">
        <v>258</v>
      </c>
      <c r="CAP17" s="15" t="s">
        <v>188</v>
      </c>
      <c r="CAQ17" s="16" t="s">
        <v>256</v>
      </c>
      <c r="CAR17" s="17">
        <f t="shared" ref="CAR17" si="4200">14*12</f>
        <v>168</v>
      </c>
      <c r="CAS17" s="14" t="s">
        <v>258</v>
      </c>
      <c r="CAT17" s="15" t="s">
        <v>188</v>
      </c>
      <c r="CAU17" s="16" t="s">
        <v>256</v>
      </c>
      <c r="CAV17" s="17">
        <f t="shared" ref="CAV17" si="4201">14*12</f>
        <v>168</v>
      </c>
      <c r="CAW17" s="14" t="s">
        <v>258</v>
      </c>
      <c r="CAX17" s="15" t="s">
        <v>188</v>
      </c>
      <c r="CAY17" s="16" t="s">
        <v>256</v>
      </c>
      <c r="CAZ17" s="17">
        <f t="shared" ref="CAZ17" si="4202">14*12</f>
        <v>168</v>
      </c>
      <c r="CBA17" s="14" t="s">
        <v>258</v>
      </c>
      <c r="CBB17" s="15" t="s">
        <v>188</v>
      </c>
      <c r="CBC17" s="16" t="s">
        <v>256</v>
      </c>
      <c r="CBD17" s="17">
        <f t="shared" ref="CBD17" si="4203">14*12</f>
        <v>168</v>
      </c>
      <c r="CBE17" s="14" t="s">
        <v>258</v>
      </c>
      <c r="CBF17" s="15" t="s">
        <v>188</v>
      </c>
      <c r="CBG17" s="16" t="s">
        <v>256</v>
      </c>
      <c r="CBH17" s="17">
        <f t="shared" ref="CBH17" si="4204">14*12</f>
        <v>168</v>
      </c>
      <c r="CBI17" s="14" t="s">
        <v>258</v>
      </c>
      <c r="CBJ17" s="15" t="s">
        <v>188</v>
      </c>
      <c r="CBK17" s="16" t="s">
        <v>256</v>
      </c>
      <c r="CBL17" s="17">
        <f t="shared" ref="CBL17" si="4205">14*12</f>
        <v>168</v>
      </c>
      <c r="CBM17" s="14" t="s">
        <v>258</v>
      </c>
      <c r="CBN17" s="15" t="s">
        <v>188</v>
      </c>
      <c r="CBO17" s="16" t="s">
        <v>256</v>
      </c>
      <c r="CBP17" s="17">
        <f t="shared" ref="CBP17" si="4206">14*12</f>
        <v>168</v>
      </c>
      <c r="CBQ17" s="14" t="s">
        <v>258</v>
      </c>
      <c r="CBR17" s="15" t="s">
        <v>188</v>
      </c>
      <c r="CBS17" s="16" t="s">
        <v>256</v>
      </c>
      <c r="CBT17" s="17">
        <f t="shared" ref="CBT17" si="4207">14*12</f>
        <v>168</v>
      </c>
      <c r="CBU17" s="14" t="s">
        <v>258</v>
      </c>
      <c r="CBV17" s="15" t="s">
        <v>188</v>
      </c>
      <c r="CBW17" s="16" t="s">
        <v>256</v>
      </c>
      <c r="CBX17" s="17">
        <f t="shared" ref="CBX17" si="4208">14*12</f>
        <v>168</v>
      </c>
      <c r="CBY17" s="14" t="s">
        <v>258</v>
      </c>
      <c r="CBZ17" s="15" t="s">
        <v>188</v>
      </c>
      <c r="CCA17" s="16" t="s">
        <v>256</v>
      </c>
      <c r="CCB17" s="17">
        <f t="shared" ref="CCB17" si="4209">14*12</f>
        <v>168</v>
      </c>
      <c r="CCC17" s="14" t="s">
        <v>258</v>
      </c>
      <c r="CCD17" s="15" t="s">
        <v>188</v>
      </c>
      <c r="CCE17" s="16" t="s">
        <v>256</v>
      </c>
      <c r="CCF17" s="17">
        <f t="shared" ref="CCF17" si="4210">14*12</f>
        <v>168</v>
      </c>
      <c r="CCG17" s="14" t="s">
        <v>258</v>
      </c>
      <c r="CCH17" s="15" t="s">
        <v>188</v>
      </c>
      <c r="CCI17" s="16" t="s">
        <v>256</v>
      </c>
      <c r="CCJ17" s="17">
        <f t="shared" ref="CCJ17" si="4211">14*12</f>
        <v>168</v>
      </c>
      <c r="CCK17" s="14" t="s">
        <v>258</v>
      </c>
      <c r="CCL17" s="15" t="s">
        <v>188</v>
      </c>
      <c r="CCM17" s="16" t="s">
        <v>256</v>
      </c>
      <c r="CCN17" s="17">
        <f t="shared" ref="CCN17" si="4212">14*12</f>
        <v>168</v>
      </c>
      <c r="CCO17" s="14" t="s">
        <v>258</v>
      </c>
      <c r="CCP17" s="15" t="s">
        <v>188</v>
      </c>
      <c r="CCQ17" s="16" t="s">
        <v>256</v>
      </c>
      <c r="CCR17" s="17">
        <f t="shared" ref="CCR17" si="4213">14*12</f>
        <v>168</v>
      </c>
      <c r="CCS17" s="14" t="s">
        <v>258</v>
      </c>
      <c r="CCT17" s="15" t="s">
        <v>188</v>
      </c>
      <c r="CCU17" s="16" t="s">
        <v>256</v>
      </c>
      <c r="CCV17" s="17">
        <f t="shared" ref="CCV17" si="4214">14*12</f>
        <v>168</v>
      </c>
      <c r="CCW17" s="14" t="s">
        <v>258</v>
      </c>
      <c r="CCX17" s="15" t="s">
        <v>188</v>
      </c>
      <c r="CCY17" s="16" t="s">
        <v>256</v>
      </c>
      <c r="CCZ17" s="17">
        <f t="shared" ref="CCZ17" si="4215">14*12</f>
        <v>168</v>
      </c>
      <c r="CDA17" s="14" t="s">
        <v>258</v>
      </c>
      <c r="CDB17" s="15" t="s">
        <v>188</v>
      </c>
      <c r="CDC17" s="16" t="s">
        <v>256</v>
      </c>
      <c r="CDD17" s="17">
        <f t="shared" ref="CDD17" si="4216">14*12</f>
        <v>168</v>
      </c>
      <c r="CDE17" s="14" t="s">
        <v>258</v>
      </c>
      <c r="CDF17" s="15" t="s">
        <v>188</v>
      </c>
      <c r="CDG17" s="16" t="s">
        <v>256</v>
      </c>
      <c r="CDH17" s="17">
        <f t="shared" ref="CDH17" si="4217">14*12</f>
        <v>168</v>
      </c>
      <c r="CDI17" s="14" t="s">
        <v>258</v>
      </c>
      <c r="CDJ17" s="15" t="s">
        <v>188</v>
      </c>
      <c r="CDK17" s="16" t="s">
        <v>256</v>
      </c>
      <c r="CDL17" s="17">
        <f t="shared" ref="CDL17" si="4218">14*12</f>
        <v>168</v>
      </c>
      <c r="CDM17" s="14" t="s">
        <v>258</v>
      </c>
      <c r="CDN17" s="15" t="s">
        <v>188</v>
      </c>
      <c r="CDO17" s="16" t="s">
        <v>256</v>
      </c>
      <c r="CDP17" s="17">
        <f t="shared" ref="CDP17" si="4219">14*12</f>
        <v>168</v>
      </c>
      <c r="CDQ17" s="14" t="s">
        <v>258</v>
      </c>
      <c r="CDR17" s="15" t="s">
        <v>188</v>
      </c>
      <c r="CDS17" s="16" t="s">
        <v>256</v>
      </c>
      <c r="CDT17" s="17">
        <f t="shared" ref="CDT17" si="4220">14*12</f>
        <v>168</v>
      </c>
      <c r="CDU17" s="14" t="s">
        <v>258</v>
      </c>
      <c r="CDV17" s="15" t="s">
        <v>188</v>
      </c>
      <c r="CDW17" s="16" t="s">
        <v>256</v>
      </c>
      <c r="CDX17" s="17">
        <f t="shared" ref="CDX17" si="4221">14*12</f>
        <v>168</v>
      </c>
      <c r="CDY17" s="14" t="s">
        <v>258</v>
      </c>
      <c r="CDZ17" s="15" t="s">
        <v>188</v>
      </c>
      <c r="CEA17" s="16" t="s">
        <v>256</v>
      </c>
      <c r="CEB17" s="17">
        <f t="shared" ref="CEB17" si="4222">14*12</f>
        <v>168</v>
      </c>
      <c r="CEC17" s="14" t="s">
        <v>258</v>
      </c>
      <c r="CED17" s="15" t="s">
        <v>188</v>
      </c>
      <c r="CEE17" s="16" t="s">
        <v>256</v>
      </c>
      <c r="CEF17" s="17">
        <f t="shared" ref="CEF17" si="4223">14*12</f>
        <v>168</v>
      </c>
      <c r="CEG17" s="14" t="s">
        <v>258</v>
      </c>
      <c r="CEH17" s="15" t="s">
        <v>188</v>
      </c>
      <c r="CEI17" s="16" t="s">
        <v>256</v>
      </c>
      <c r="CEJ17" s="17">
        <f t="shared" ref="CEJ17" si="4224">14*12</f>
        <v>168</v>
      </c>
      <c r="CEK17" s="14" t="s">
        <v>258</v>
      </c>
      <c r="CEL17" s="15" t="s">
        <v>188</v>
      </c>
      <c r="CEM17" s="16" t="s">
        <v>256</v>
      </c>
      <c r="CEN17" s="17">
        <f t="shared" ref="CEN17" si="4225">14*12</f>
        <v>168</v>
      </c>
      <c r="CEO17" s="14" t="s">
        <v>258</v>
      </c>
      <c r="CEP17" s="15" t="s">
        <v>188</v>
      </c>
      <c r="CEQ17" s="16" t="s">
        <v>256</v>
      </c>
      <c r="CER17" s="17">
        <f t="shared" ref="CER17" si="4226">14*12</f>
        <v>168</v>
      </c>
      <c r="CES17" s="14" t="s">
        <v>258</v>
      </c>
      <c r="CET17" s="15" t="s">
        <v>188</v>
      </c>
      <c r="CEU17" s="16" t="s">
        <v>256</v>
      </c>
      <c r="CEV17" s="17">
        <f t="shared" ref="CEV17" si="4227">14*12</f>
        <v>168</v>
      </c>
      <c r="CEW17" s="14" t="s">
        <v>258</v>
      </c>
      <c r="CEX17" s="15" t="s">
        <v>188</v>
      </c>
      <c r="CEY17" s="16" t="s">
        <v>256</v>
      </c>
      <c r="CEZ17" s="17">
        <f t="shared" ref="CEZ17" si="4228">14*12</f>
        <v>168</v>
      </c>
      <c r="CFA17" s="14" t="s">
        <v>258</v>
      </c>
      <c r="CFB17" s="15" t="s">
        <v>188</v>
      </c>
      <c r="CFC17" s="16" t="s">
        <v>256</v>
      </c>
      <c r="CFD17" s="17">
        <f t="shared" ref="CFD17" si="4229">14*12</f>
        <v>168</v>
      </c>
      <c r="CFE17" s="14" t="s">
        <v>258</v>
      </c>
      <c r="CFF17" s="15" t="s">
        <v>188</v>
      </c>
      <c r="CFG17" s="16" t="s">
        <v>256</v>
      </c>
      <c r="CFH17" s="17">
        <f t="shared" ref="CFH17" si="4230">14*12</f>
        <v>168</v>
      </c>
      <c r="CFI17" s="14" t="s">
        <v>258</v>
      </c>
      <c r="CFJ17" s="15" t="s">
        <v>188</v>
      </c>
      <c r="CFK17" s="16" t="s">
        <v>256</v>
      </c>
      <c r="CFL17" s="17">
        <f t="shared" ref="CFL17" si="4231">14*12</f>
        <v>168</v>
      </c>
      <c r="CFM17" s="14" t="s">
        <v>258</v>
      </c>
      <c r="CFN17" s="15" t="s">
        <v>188</v>
      </c>
      <c r="CFO17" s="16" t="s">
        <v>256</v>
      </c>
      <c r="CFP17" s="17">
        <f t="shared" ref="CFP17" si="4232">14*12</f>
        <v>168</v>
      </c>
      <c r="CFQ17" s="14" t="s">
        <v>258</v>
      </c>
      <c r="CFR17" s="15" t="s">
        <v>188</v>
      </c>
      <c r="CFS17" s="16" t="s">
        <v>256</v>
      </c>
      <c r="CFT17" s="17">
        <f t="shared" ref="CFT17" si="4233">14*12</f>
        <v>168</v>
      </c>
      <c r="CFU17" s="14" t="s">
        <v>258</v>
      </c>
      <c r="CFV17" s="15" t="s">
        <v>188</v>
      </c>
      <c r="CFW17" s="16" t="s">
        <v>256</v>
      </c>
      <c r="CFX17" s="17">
        <f t="shared" ref="CFX17" si="4234">14*12</f>
        <v>168</v>
      </c>
      <c r="CFY17" s="14" t="s">
        <v>258</v>
      </c>
      <c r="CFZ17" s="15" t="s">
        <v>188</v>
      </c>
      <c r="CGA17" s="16" t="s">
        <v>256</v>
      </c>
      <c r="CGB17" s="17">
        <f t="shared" ref="CGB17" si="4235">14*12</f>
        <v>168</v>
      </c>
      <c r="CGC17" s="14" t="s">
        <v>258</v>
      </c>
      <c r="CGD17" s="15" t="s">
        <v>188</v>
      </c>
      <c r="CGE17" s="16" t="s">
        <v>256</v>
      </c>
      <c r="CGF17" s="17">
        <f t="shared" ref="CGF17" si="4236">14*12</f>
        <v>168</v>
      </c>
      <c r="CGG17" s="14" t="s">
        <v>258</v>
      </c>
      <c r="CGH17" s="15" t="s">
        <v>188</v>
      </c>
      <c r="CGI17" s="16" t="s">
        <v>256</v>
      </c>
      <c r="CGJ17" s="17">
        <f t="shared" ref="CGJ17" si="4237">14*12</f>
        <v>168</v>
      </c>
      <c r="CGK17" s="14" t="s">
        <v>258</v>
      </c>
      <c r="CGL17" s="15" t="s">
        <v>188</v>
      </c>
      <c r="CGM17" s="16" t="s">
        <v>256</v>
      </c>
      <c r="CGN17" s="17">
        <f t="shared" ref="CGN17" si="4238">14*12</f>
        <v>168</v>
      </c>
      <c r="CGO17" s="14" t="s">
        <v>258</v>
      </c>
      <c r="CGP17" s="15" t="s">
        <v>188</v>
      </c>
      <c r="CGQ17" s="16" t="s">
        <v>256</v>
      </c>
      <c r="CGR17" s="17">
        <f t="shared" ref="CGR17" si="4239">14*12</f>
        <v>168</v>
      </c>
      <c r="CGS17" s="14" t="s">
        <v>258</v>
      </c>
      <c r="CGT17" s="15" t="s">
        <v>188</v>
      </c>
      <c r="CGU17" s="16" t="s">
        <v>256</v>
      </c>
      <c r="CGV17" s="17">
        <f t="shared" ref="CGV17" si="4240">14*12</f>
        <v>168</v>
      </c>
      <c r="CGW17" s="14" t="s">
        <v>258</v>
      </c>
      <c r="CGX17" s="15" t="s">
        <v>188</v>
      </c>
      <c r="CGY17" s="16" t="s">
        <v>256</v>
      </c>
      <c r="CGZ17" s="17">
        <f t="shared" ref="CGZ17" si="4241">14*12</f>
        <v>168</v>
      </c>
      <c r="CHA17" s="14" t="s">
        <v>258</v>
      </c>
      <c r="CHB17" s="15" t="s">
        <v>188</v>
      </c>
      <c r="CHC17" s="16" t="s">
        <v>256</v>
      </c>
      <c r="CHD17" s="17">
        <f t="shared" ref="CHD17" si="4242">14*12</f>
        <v>168</v>
      </c>
      <c r="CHE17" s="14" t="s">
        <v>258</v>
      </c>
      <c r="CHF17" s="15" t="s">
        <v>188</v>
      </c>
      <c r="CHG17" s="16" t="s">
        <v>256</v>
      </c>
      <c r="CHH17" s="17">
        <f t="shared" ref="CHH17" si="4243">14*12</f>
        <v>168</v>
      </c>
      <c r="CHI17" s="14" t="s">
        <v>258</v>
      </c>
      <c r="CHJ17" s="15" t="s">
        <v>188</v>
      </c>
      <c r="CHK17" s="16" t="s">
        <v>256</v>
      </c>
      <c r="CHL17" s="17">
        <f t="shared" ref="CHL17" si="4244">14*12</f>
        <v>168</v>
      </c>
      <c r="CHM17" s="14" t="s">
        <v>258</v>
      </c>
      <c r="CHN17" s="15" t="s">
        <v>188</v>
      </c>
      <c r="CHO17" s="16" t="s">
        <v>256</v>
      </c>
      <c r="CHP17" s="17">
        <f t="shared" ref="CHP17" si="4245">14*12</f>
        <v>168</v>
      </c>
      <c r="CHQ17" s="14" t="s">
        <v>258</v>
      </c>
      <c r="CHR17" s="15" t="s">
        <v>188</v>
      </c>
      <c r="CHS17" s="16" t="s">
        <v>256</v>
      </c>
      <c r="CHT17" s="17">
        <f t="shared" ref="CHT17" si="4246">14*12</f>
        <v>168</v>
      </c>
      <c r="CHU17" s="14" t="s">
        <v>258</v>
      </c>
      <c r="CHV17" s="15" t="s">
        <v>188</v>
      </c>
      <c r="CHW17" s="16" t="s">
        <v>256</v>
      </c>
      <c r="CHX17" s="17">
        <f t="shared" ref="CHX17" si="4247">14*12</f>
        <v>168</v>
      </c>
      <c r="CHY17" s="14" t="s">
        <v>258</v>
      </c>
      <c r="CHZ17" s="15" t="s">
        <v>188</v>
      </c>
      <c r="CIA17" s="16" t="s">
        <v>256</v>
      </c>
      <c r="CIB17" s="17">
        <f t="shared" ref="CIB17" si="4248">14*12</f>
        <v>168</v>
      </c>
      <c r="CIC17" s="14" t="s">
        <v>258</v>
      </c>
      <c r="CID17" s="15" t="s">
        <v>188</v>
      </c>
      <c r="CIE17" s="16" t="s">
        <v>256</v>
      </c>
      <c r="CIF17" s="17">
        <f t="shared" ref="CIF17" si="4249">14*12</f>
        <v>168</v>
      </c>
      <c r="CIG17" s="14" t="s">
        <v>258</v>
      </c>
      <c r="CIH17" s="15" t="s">
        <v>188</v>
      </c>
      <c r="CII17" s="16" t="s">
        <v>256</v>
      </c>
      <c r="CIJ17" s="17">
        <f t="shared" ref="CIJ17" si="4250">14*12</f>
        <v>168</v>
      </c>
      <c r="CIK17" s="14" t="s">
        <v>258</v>
      </c>
      <c r="CIL17" s="15" t="s">
        <v>188</v>
      </c>
      <c r="CIM17" s="16" t="s">
        <v>256</v>
      </c>
      <c r="CIN17" s="17">
        <f t="shared" ref="CIN17" si="4251">14*12</f>
        <v>168</v>
      </c>
      <c r="CIO17" s="14" t="s">
        <v>258</v>
      </c>
      <c r="CIP17" s="15" t="s">
        <v>188</v>
      </c>
      <c r="CIQ17" s="16" t="s">
        <v>256</v>
      </c>
      <c r="CIR17" s="17">
        <f t="shared" ref="CIR17" si="4252">14*12</f>
        <v>168</v>
      </c>
      <c r="CIS17" s="14" t="s">
        <v>258</v>
      </c>
      <c r="CIT17" s="15" t="s">
        <v>188</v>
      </c>
      <c r="CIU17" s="16" t="s">
        <v>256</v>
      </c>
      <c r="CIV17" s="17">
        <f t="shared" ref="CIV17" si="4253">14*12</f>
        <v>168</v>
      </c>
      <c r="CIW17" s="14" t="s">
        <v>258</v>
      </c>
      <c r="CIX17" s="15" t="s">
        <v>188</v>
      </c>
      <c r="CIY17" s="16" t="s">
        <v>256</v>
      </c>
      <c r="CIZ17" s="17">
        <f t="shared" ref="CIZ17" si="4254">14*12</f>
        <v>168</v>
      </c>
      <c r="CJA17" s="14" t="s">
        <v>258</v>
      </c>
      <c r="CJB17" s="15" t="s">
        <v>188</v>
      </c>
      <c r="CJC17" s="16" t="s">
        <v>256</v>
      </c>
      <c r="CJD17" s="17">
        <f t="shared" ref="CJD17" si="4255">14*12</f>
        <v>168</v>
      </c>
      <c r="CJE17" s="14" t="s">
        <v>258</v>
      </c>
      <c r="CJF17" s="15" t="s">
        <v>188</v>
      </c>
      <c r="CJG17" s="16" t="s">
        <v>256</v>
      </c>
      <c r="CJH17" s="17">
        <f t="shared" ref="CJH17" si="4256">14*12</f>
        <v>168</v>
      </c>
      <c r="CJI17" s="14" t="s">
        <v>258</v>
      </c>
      <c r="CJJ17" s="15" t="s">
        <v>188</v>
      </c>
      <c r="CJK17" s="16" t="s">
        <v>256</v>
      </c>
      <c r="CJL17" s="17">
        <f t="shared" ref="CJL17" si="4257">14*12</f>
        <v>168</v>
      </c>
      <c r="CJM17" s="14" t="s">
        <v>258</v>
      </c>
      <c r="CJN17" s="15" t="s">
        <v>188</v>
      </c>
      <c r="CJO17" s="16" t="s">
        <v>256</v>
      </c>
      <c r="CJP17" s="17">
        <f t="shared" ref="CJP17" si="4258">14*12</f>
        <v>168</v>
      </c>
      <c r="CJQ17" s="14" t="s">
        <v>258</v>
      </c>
      <c r="CJR17" s="15" t="s">
        <v>188</v>
      </c>
      <c r="CJS17" s="16" t="s">
        <v>256</v>
      </c>
      <c r="CJT17" s="17">
        <f t="shared" ref="CJT17" si="4259">14*12</f>
        <v>168</v>
      </c>
      <c r="CJU17" s="14" t="s">
        <v>258</v>
      </c>
      <c r="CJV17" s="15" t="s">
        <v>188</v>
      </c>
      <c r="CJW17" s="16" t="s">
        <v>256</v>
      </c>
      <c r="CJX17" s="17">
        <f t="shared" ref="CJX17" si="4260">14*12</f>
        <v>168</v>
      </c>
      <c r="CJY17" s="14" t="s">
        <v>258</v>
      </c>
      <c r="CJZ17" s="15" t="s">
        <v>188</v>
      </c>
      <c r="CKA17" s="16" t="s">
        <v>256</v>
      </c>
      <c r="CKB17" s="17">
        <f t="shared" ref="CKB17" si="4261">14*12</f>
        <v>168</v>
      </c>
      <c r="CKC17" s="14" t="s">
        <v>258</v>
      </c>
      <c r="CKD17" s="15" t="s">
        <v>188</v>
      </c>
      <c r="CKE17" s="16" t="s">
        <v>256</v>
      </c>
      <c r="CKF17" s="17">
        <f t="shared" ref="CKF17" si="4262">14*12</f>
        <v>168</v>
      </c>
      <c r="CKG17" s="14" t="s">
        <v>258</v>
      </c>
      <c r="CKH17" s="15" t="s">
        <v>188</v>
      </c>
      <c r="CKI17" s="16" t="s">
        <v>256</v>
      </c>
      <c r="CKJ17" s="17">
        <f t="shared" ref="CKJ17" si="4263">14*12</f>
        <v>168</v>
      </c>
      <c r="CKK17" s="14" t="s">
        <v>258</v>
      </c>
      <c r="CKL17" s="15" t="s">
        <v>188</v>
      </c>
      <c r="CKM17" s="16" t="s">
        <v>256</v>
      </c>
      <c r="CKN17" s="17">
        <f t="shared" ref="CKN17" si="4264">14*12</f>
        <v>168</v>
      </c>
      <c r="CKO17" s="14" t="s">
        <v>258</v>
      </c>
      <c r="CKP17" s="15" t="s">
        <v>188</v>
      </c>
      <c r="CKQ17" s="16" t="s">
        <v>256</v>
      </c>
      <c r="CKR17" s="17">
        <f t="shared" ref="CKR17" si="4265">14*12</f>
        <v>168</v>
      </c>
      <c r="CKS17" s="14" t="s">
        <v>258</v>
      </c>
      <c r="CKT17" s="15" t="s">
        <v>188</v>
      </c>
      <c r="CKU17" s="16" t="s">
        <v>256</v>
      </c>
      <c r="CKV17" s="17">
        <f t="shared" ref="CKV17" si="4266">14*12</f>
        <v>168</v>
      </c>
      <c r="CKW17" s="14" t="s">
        <v>258</v>
      </c>
      <c r="CKX17" s="15" t="s">
        <v>188</v>
      </c>
      <c r="CKY17" s="16" t="s">
        <v>256</v>
      </c>
      <c r="CKZ17" s="17">
        <f t="shared" ref="CKZ17" si="4267">14*12</f>
        <v>168</v>
      </c>
      <c r="CLA17" s="14" t="s">
        <v>258</v>
      </c>
      <c r="CLB17" s="15" t="s">
        <v>188</v>
      </c>
      <c r="CLC17" s="16" t="s">
        <v>256</v>
      </c>
      <c r="CLD17" s="17">
        <f t="shared" ref="CLD17" si="4268">14*12</f>
        <v>168</v>
      </c>
      <c r="CLE17" s="14" t="s">
        <v>258</v>
      </c>
      <c r="CLF17" s="15" t="s">
        <v>188</v>
      </c>
      <c r="CLG17" s="16" t="s">
        <v>256</v>
      </c>
      <c r="CLH17" s="17">
        <f t="shared" ref="CLH17" si="4269">14*12</f>
        <v>168</v>
      </c>
      <c r="CLI17" s="14" t="s">
        <v>258</v>
      </c>
      <c r="CLJ17" s="15" t="s">
        <v>188</v>
      </c>
      <c r="CLK17" s="16" t="s">
        <v>256</v>
      </c>
      <c r="CLL17" s="17">
        <f t="shared" ref="CLL17" si="4270">14*12</f>
        <v>168</v>
      </c>
      <c r="CLM17" s="14" t="s">
        <v>258</v>
      </c>
      <c r="CLN17" s="15" t="s">
        <v>188</v>
      </c>
      <c r="CLO17" s="16" t="s">
        <v>256</v>
      </c>
      <c r="CLP17" s="17">
        <f t="shared" ref="CLP17" si="4271">14*12</f>
        <v>168</v>
      </c>
      <c r="CLQ17" s="14" t="s">
        <v>258</v>
      </c>
      <c r="CLR17" s="15" t="s">
        <v>188</v>
      </c>
      <c r="CLS17" s="16" t="s">
        <v>256</v>
      </c>
      <c r="CLT17" s="17">
        <f t="shared" ref="CLT17" si="4272">14*12</f>
        <v>168</v>
      </c>
      <c r="CLU17" s="14" t="s">
        <v>258</v>
      </c>
      <c r="CLV17" s="15" t="s">
        <v>188</v>
      </c>
      <c r="CLW17" s="16" t="s">
        <v>256</v>
      </c>
      <c r="CLX17" s="17">
        <f t="shared" ref="CLX17" si="4273">14*12</f>
        <v>168</v>
      </c>
      <c r="CLY17" s="14" t="s">
        <v>258</v>
      </c>
      <c r="CLZ17" s="15" t="s">
        <v>188</v>
      </c>
      <c r="CMA17" s="16" t="s">
        <v>256</v>
      </c>
      <c r="CMB17" s="17">
        <f t="shared" ref="CMB17" si="4274">14*12</f>
        <v>168</v>
      </c>
      <c r="CMC17" s="14" t="s">
        <v>258</v>
      </c>
      <c r="CMD17" s="15" t="s">
        <v>188</v>
      </c>
      <c r="CME17" s="16" t="s">
        <v>256</v>
      </c>
      <c r="CMF17" s="17">
        <f t="shared" ref="CMF17" si="4275">14*12</f>
        <v>168</v>
      </c>
      <c r="CMG17" s="14" t="s">
        <v>258</v>
      </c>
      <c r="CMH17" s="15" t="s">
        <v>188</v>
      </c>
      <c r="CMI17" s="16" t="s">
        <v>256</v>
      </c>
      <c r="CMJ17" s="17">
        <f t="shared" ref="CMJ17" si="4276">14*12</f>
        <v>168</v>
      </c>
      <c r="CMK17" s="14" t="s">
        <v>258</v>
      </c>
      <c r="CML17" s="15" t="s">
        <v>188</v>
      </c>
      <c r="CMM17" s="16" t="s">
        <v>256</v>
      </c>
      <c r="CMN17" s="17">
        <f t="shared" ref="CMN17" si="4277">14*12</f>
        <v>168</v>
      </c>
      <c r="CMO17" s="14" t="s">
        <v>258</v>
      </c>
      <c r="CMP17" s="15" t="s">
        <v>188</v>
      </c>
      <c r="CMQ17" s="16" t="s">
        <v>256</v>
      </c>
      <c r="CMR17" s="17">
        <f t="shared" ref="CMR17" si="4278">14*12</f>
        <v>168</v>
      </c>
      <c r="CMS17" s="14" t="s">
        <v>258</v>
      </c>
      <c r="CMT17" s="15" t="s">
        <v>188</v>
      </c>
      <c r="CMU17" s="16" t="s">
        <v>256</v>
      </c>
      <c r="CMV17" s="17">
        <f t="shared" ref="CMV17" si="4279">14*12</f>
        <v>168</v>
      </c>
      <c r="CMW17" s="14" t="s">
        <v>258</v>
      </c>
      <c r="CMX17" s="15" t="s">
        <v>188</v>
      </c>
      <c r="CMY17" s="16" t="s">
        <v>256</v>
      </c>
      <c r="CMZ17" s="17">
        <f t="shared" ref="CMZ17" si="4280">14*12</f>
        <v>168</v>
      </c>
      <c r="CNA17" s="14" t="s">
        <v>258</v>
      </c>
      <c r="CNB17" s="15" t="s">
        <v>188</v>
      </c>
      <c r="CNC17" s="16" t="s">
        <v>256</v>
      </c>
      <c r="CND17" s="17">
        <f t="shared" ref="CND17" si="4281">14*12</f>
        <v>168</v>
      </c>
      <c r="CNE17" s="14" t="s">
        <v>258</v>
      </c>
      <c r="CNF17" s="15" t="s">
        <v>188</v>
      </c>
      <c r="CNG17" s="16" t="s">
        <v>256</v>
      </c>
      <c r="CNH17" s="17">
        <f t="shared" ref="CNH17" si="4282">14*12</f>
        <v>168</v>
      </c>
      <c r="CNI17" s="14" t="s">
        <v>258</v>
      </c>
      <c r="CNJ17" s="15" t="s">
        <v>188</v>
      </c>
      <c r="CNK17" s="16" t="s">
        <v>256</v>
      </c>
      <c r="CNL17" s="17">
        <f t="shared" ref="CNL17" si="4283">14*12</f>
        <v>168</v>
      </c>
      <c r="CNM17" s="14" t="s">
        <v>258</v>
      </c>
      <c r="CNN17" s="15" t="s">
        <v>188</v>
      </c>
      <c r="CNO17" s="16" t="s">
        <v>256</v>
      </c>
      <c r="CNP17" s="17">
        <f t="shared" ref="CNP17" si="4284">14*12</f>
        <v>168</v>
      </c>
      <c r="CNQ17" s="14" t="s">
        <v>258</v>
      </c>
      <c r="CNR17" s="15" t="s">
        <v>188</v>
      </c>
      <c r="CNS17" s="16" t="s">
        <v>256</v>
      </c>
      <c r="CNT17" s="17">
        <f t="shared" ref="CNT17" si="4285">14*12</f>
        <v>168</v>
      </c>
      <c r="CNU17" s="14" t="s">
        <v>258</v>
      </c>
      <c r="CNV17" s="15" t="s">
        <v>188</v>
      </c>
      <c r="CNW17" s="16" t="s">
        <v>256</v>
      </c>
      <c r="CNX17" s="17">
        <f t="shared" ref="CNX17" si="4286">14*12</f>
        <v>168</v>
      </c>
      <c r="CNY17" s="14" t="s">
        <v>258</v>
      </c>
      <c r="CNZ17" s="15" t="s">
        <v>188</v>
      </c>
      <c r="COA17" s="16" t="s">
        <v>256</v>
      </c>
      <c r="COB17" s="17">
        <f t="shared" ref="COB17" si="4287">14*12</f>
        <v>168</v>
      </c>
      <c r="COC17" s="14" t="s">
        <v>258</v>
      </c>
      <c r="COD17" s="15" t="s">
        <v>188</v>
      </c>
      <c r="COE17" s="16" t="s">
        <v>256</v>
      </c>
      <c r="COF17" s="17">
        <f t="shared" ref="COF17" si="4288">14*12</f>
        <v>168</v>
      </c>
      <c r="COG17" s="14" t="s">
        <v>258</v>
      </c>
      <c r="COH17" s="15" t="s">
        <v>188</v>
      </c>
      <c r="COI17" s="16" t="s">
        <v>256</v>
      </c>
      <c r="COJ17" s="17">
        <f t="shared" ref="COJ17" si="4289">14*12</f>
        <v>168</v>
      </c>
      <c r="COK17" s="14" t="s">
        <v>258</v>
      </c>
      <c r="COL17" s="15" t="s">
        <v>188</v>
      </c>
      <c r="COM17" s="16" t="s">
        <v>256</v>
      </c>
      <c r="CON17" s="17">
        <f t="shared" ref="CON17" si="4290">14*12</f>
        <v>168</v>
      </c>
      <c r="COO17" s="14" t="s">
        <v>258</v>
      </c>
      <c r="COP17" s="15" t="s">
        <v>188</v>
      </c>
      <c r="COQ17" s="16" t="s">
        <v>256</v>
      </c>
      <c r="COR17" s="17">
        <f t="shared" ref="COR17" si="4291">14*12</f>
        <v>168</v>
      </c>
      <c r="COS17" s="14" t="s">
        <v>258</v>
      </c>
      <c r="COT17" s="15" t="s">
        <v>188</v>
      </c>
      <c r="COU17" s="16" t="s">
        <v>256</v>
      </c>
      <c r="COV17" s="17">
        <f t="shared" ref="COV17" si="4292">14*12</f>
        <v>168</v>
      </c>
      <c r="COW17" s="14" t="s">
        <v>258</v>
      </c>
      <c r="COX17" s="15" t="s">
        <v>188</v>
      </c>
      <c r="COY17" s="16" t="s">
        <v>256</v>
      </c>
      <c r="COZ17" s="17">
        <f t="shared" ref="COZ17" si="4293">14*12</f>
        <v>168</v>
      </c>
      <c r="CPA17" s="14" t="s">
        <v>258</v>
      </c>
      <c r="CPB17" s="15" t="s">
        <v>188</v>
      </c>
      <c r="CPC17" s="16" t="s">
        <v>256</v>
      </c>
      <c r="CPD17" s="17">
        <f t="shared" ref="CPD17" si="4294">14*12</f>
        <v>168</v>
      </c>
      <c r="CPE17" s="14" t="s">
        <v>258</v>
      </c>
      <c r="CPF17" s="15" t="s">
        <v>188</v>
      </c>
      <c r="CPG17" s="16" t="s">
        <v>256</v>
      </c>
      <c r="CPH17" s="17">
        <f t="shared" ref="CPH17" si="4295">14*12</f>
        <v>168</v>
      </c>
      <c r="CPI17" s="14" t="s">
        <v>258</v>
      </c>
      <c r="CPJ17" s="15" t="s">
        <v>188</v>
      </c>
      <c r="CPK17" s="16" t="s">
        <v>256</v>
      </c>
      <c r="CPL17" s="17">
        <f t="shared" ref="CPL17" si="4296">14*12</f>
        <v>168</v>
      </c>
      <c r="CPM17" s="14" t="s">
        <v>258</v>
      </c>
      <c r="CPN17" s="15" t="s">
        <v>188</v>
      </c>
      <c r="CPO17" s="16" t="s">
        <v>256</v>
      </c>
      <c r="CPP17" s="17">
        <f t="shared" ref="CPP17" si="4297">14*12</f>
        <v>168</v>
      </c>
      <c r="CPQ17" s="14" t="s">
        <v>258</v>
      </c>
      <c r="CPR17" s="15" t="s">
        <v>188</v>
      </c>
      <c r="CPS17" s="16" t="s">
        <v>256</v>
      </c>
      <c r="CPT17" s="17">
        <f t="shared" ref="CPT17" si="4298">14*12</f>
        <v>168</v>
      </c>
      <c r="CPU17" s="14" t="s">
        <v>258</v>
      </c>
      <c r="CPV17" s="15" t="s">
        <v>188</v>
      </c>
      <c r="CPW17" s="16" t="s">
        <v>256</v>
      </c>
      <c r="CPX17" s="17">
        <f t="shared" ref="CPX17" si="4299">14*12</f>
        <v>168</v>
      </c>
      <c r="CPY17" s="14" t="s">
        <v>258</v>
      </c>
      <c r="CPZ17" s="15" t="s">
        <v>188</v>
      </c>
      <c r="CQA17" s="16" t="s">
        <v>256</v>
      </c>
      <c r="CQB17" s="17">
        <f t="shared" ref="CQB17" si="4300">14*12</f>
        <v>168</v>
      </c>
      <c r="CQC17" s="14" t="s">
        <v>258</v>
      </c>
      <c r="CQD17" s="15" t="s">
        <v>188</v>
      </c>
      <c r="CQE17" s="16" t="s">
        <v>256</v>
      </c>
      <c r="CQF17" s="17">
        <f t="shared" ref="CQF17" si="4301">14*12</f>
        <v>168</v>
      </c>
      <c r="CQG17" s="14" t="s">
        <v>258</v>
      </c>
      <c r="CQH17" s="15" t="s">
        <v>188</v>
      </c>
      <c r="CQI17" s="16" t="s">
        <v>256</v>
      </c>
      <c r="CQJ17" s="17">
        <f t="shared" ref="CQJ17" si="4302">14*12</f>
        <v>168</v>
      </c>
      <c r="CQK17" s="14" t="s">
        <v>258</v>
      </c>
      <c r="CQL17" s="15" t="s">
        <v>188</v>
      </c>
      <c r="CQM17" s="16" t="s">
        <v>256</v>
      </c>
      <c r="CQN17" s="17">
        <f t="shared" ref="CQN17" si="4303">14*12</f>
        <v>168</v>
      </c>
      <c r="CQO17" s="14" t="s">
        <v>258</v>
      </c>
      <c r="CQP17" s="15" t="s">
        <v>188</v>
      </c>
      <c r="CQQ17" s="16" t="s">
        <v>256</v>
      </c>
      <c r="CQR17" s="17">
        <f t="shared" ref="CQR17" si="4304">14*12</f>
        <v>168</v>
      </c>
      <c r="CQS17" s="14" t="s">
        <v>258</v>
      </c>
      <c r="CQT17" s="15" t="s">
        <v>188</v>
      </c>
      <c r="CQU17" s="16" t="s">
        <v>256</v>
      </c>
      <c r="CQV17" s="17">
        <f t="shared" ref="CQV17" si="4305">14*12</f>
        <v>168</v>
      </c>
      <c r="CQW17" s="14" t="s">
        <v>258</v>
      </c>
      <c r="CQX17" s="15" t="s">
        <v>188</v>
      </c>
      <c r="CQY17" s="16" t="s">
        <v>256</v>
      </c>
      <c r="CQZ17" s="17">
        <f t="shared" ref="CQZ17" si="4306">14*12</f>
        <v>168</v>
      </c>
      <c r="CRA17" s="14" t="s">
        <v>258</v>
      </c>
      <c r="CRB17" s="15" t="s">
        <v>188</v>
      </c>
      <c r="CRC17" s="16" t="s">
        <v>256</v>
      </c>
      <c r="CRD17" s="17">
        <f t="shared" ref="CRD17" si="4307">14*12</f>
        <v>168</v>
      </c>
      <c r="CRE17" s="14" t="s">
        <v>258</v>
      </c>
      <c r="CRF17" s="15" t="s">
        <v>188</v>
      </c>
      <c r="CRG17" s="16" t="s">
        <v>256</v>
      </c>
      <c r="CRH17" s="17">
        <f t="shared" ref="CRH17" si="4308">14*12</f>
        <v>168</v>
      </c>
      <c r="CRI17" s="14" t="s">
        <v>258</v>
      </c>
      <c r="CRJ17" s="15" t="s">
        <v>188</v>
      </c>
      <c r="CRK17" s="16" t="s">
        <v>256</v>
      </c>
      <c r="CRL17" s="17">
        <f t="shared" ref="CRL17" si="4309">14*12</f>
        <v>168</v>
      </c>
      <c r="CRM17" s="14" t="s">
        <v>258</v>
      </c>
      <c r="CRN17" s="15" t="s">
        <v>188</v>
      </c>
      <c r="CRO17" s="16" t="s">
        <v>256</v>
      </c>
      <c r="CRP17" s="17">
        <f t="shared" ref="CRP17" si="4310">14*12</f>
        <v>168</v>
      </c>
      <c r="CRQ17" s="14" t="s">
        <v>258</v>
      </c>
      <c r="CRR17" s="15" t="s">
        <v>188</v>
      </c>
      <c r="CRS17" s="16" t="s">
        <v>256</v>
      </c>
      <c r="CRT17" s="17">
        <f t="shared" ref="CRT17" si="4311">14*12</f>
        <v>168</v>
      </c>
      <c r="CRU17" s="14" t="s">
        <v>258</v>
      </c>
      <c r="CRV17" s="15" t="s">
        <v>188</v>
      </c>
      <c r="CRW17" s="16" t="s">
        <v>256</v>
      </c>
      <c r="CRX17" s="17">
        <f t="shared" ref="CRX17" si="4312">14*12</f>
        <v>168</v>
      </c>
      <c r="CRY17" s="14" t="s">
        <v>258</v>
      </c>
      <c r="CRZ17" s="15" t="s">
        <v>188</v>
      </c>
      <c r="CSA17" s="16" t="s">
        <v>256</v>
      </c>
      <c r="CSB17" s="17">
        <f t="shared" ref="CSB17" si="4313">14*12</f>
        <v>168</v>
      </c>
      <c r="CSC17" s="14" t="s">
        <v>258</v>
      </c>
      <c r="CSD17" s="15" t="s">
        <v>188</v>
      </c>
      <c r="CSE17" s="16" t="s">
        <v>256</v>
      </c>
      <c r="CSF17" s="17">
        <f t="shared" ref="CSF17" si="4314">14*12</f>
        <v>168</v>
      </c>
      <c r="CSG17" s="14" t="s">
        <v>258</v>
      </c>
      <c r="CSH17" s="15" t="s">
        <v>188</v>
      </c>
      <c r="CSI17" s="16" t="s">
        <v>256</v>
      </c>
      <c r="CSJ17" s="17">
        <f t="shared" ref="CSJ17" si="4315">14*12</f>
        <v>168</v>
      </c>
      <c r="CSK17" s="14" t="s">
        <v>258</v>
      </c>
      <c r="CSL17" s="15" t="s">
        <v>188</v>
      </c>
      <c r="CSM17" s="16" t="s">
        <v>256</v>
      </c>
      <c r="CSN17" s="17">
        <f t="shared" ref="CSN17" si="4316">14*12</f>
        <v>168</v>
      </c>
      <c r="CSO17" s="14" t="s">
        <v>258</v>
      </c>
      <c r="CSP17" s="15" t="s">
        <v>188</v>
      </c>
      <c r="CSQ17" s="16" t="s">
        <v>256</v>
      </c>
      <c r="CSR17" s="17">
        <f t="shared" ref="CSR17" si="4317">14*12</f>
        <v>168</v>
      </c>
      <c r="CSS17" s="14" t="s">
        <v>258</v>
      </c>
      <c r="CST17" s="15" t="s">
        <v>188</v>
      </c>
      <c r="CSU17" s="16" t="s">
        <v>256</v>
      </c>
      <c r="CSV17" s="17">
        <f t="shared" ref="CSV17" si="4318">14*12</f>
        <v>168</v>
      </c>
      <c r="CSW17" s="14" t="s">
        <v>258</v>
      </c>
      <c r="CSX17" s="15" t="s">
        <v>188</v>
      </c>
      <c r="CSY17" s="16" t="s">
        <v>256</v>
      </c>
      <c r="CSZ17" s="17">
        <f t="shared" ref="CSZ17" si="4319">14*12</f>
        <v>168</v>
      </c>
      <c r="CTA17" s="14" t="s">
        <v>258</v>
      </c>
      <c r="CTB17" s="15" t="s">
        <v>188</v>
      </c>
      <c r="CTC17" s="16" t="s">
        <v>256</v>
      </c>
      <c r="CTD17" s="17">
        <f t="shared" ref="CTD17" si="4320">14*12</f>
        <v>168</v>
      </c>
      <c r="CTE17" s="14" t="s">
        <v>258</v>
      </c>
      <c r="CTF17" s="15" t="s">
        <v>188</v>
      </c>
      <c r="CTG17" s="16" t="s">
        <v>256</v>
      </c>
      <c r="CTH17" s="17">
        <f t="shared" ref="CTH17" si="4321">14*12</f>
        <v>168</v>
      </c>
      <c r="CTI17" s="14" t="s">
        <v>258</v>
      </c>
      <c r="CTJ17" s="15" t="s">
        <v>188</v>
      </c>
      <c r="CTK17" s="16" t="s">
        <v>256</v>
      </c>
      <c r="CTL17" s="17">
        <f t="shared" ref="CTL17" si="4322">14*12</f>
        <v>168</v>
      </c>
      <c r="CTM17" s="14" t="s">
        <v>258</v>
      </c>
      <c r="CTN17" s="15" t="s">
        <v>188</v>
      </c>
      <c r="CTO17" s="16" t="s">
        <v>256</v>
      </c>
      <c r="CTP17" s="17">
        <f t="shared" ref="CTP17" si="4323">14*12</f>
        <v>168</v>
      </c>
      <c r="CTQ17" s="14" t="s">
        <v>258</v>
      </c>
      <c r="CTR17" s="15" t="s">
        <v>188</v>
      </c>
      <c r="CTS17" s="16" t="s">
        <v>256</v>
      </c>
      <c r="CTT17" s="17">
        <f t="shared" ref="CTT17" si="4324">14*12</f>
        <v>168</v>
      </c>
      <c r="CTU17" s="14" t="s">
        <v>258</v>
      </c>
      <c r="CTV17" s="15" t="s">
        <v>188</v>
      </c>
      <c r="CTW17" s="16" t="s">
        <v>256</v>
      </c>
      <c r="CTX17" s="17">
        <f t="shared" ref="CTX17" si="4325">14*12</f>
        <v>168</v>
      </c>
      <c r="CTY17" s="14" t="s">
        <v>258</v>
      </c>
      <c r="CTZ17" s="15" t="s">
        <v>188</v>
      </c>
      <c r="CUA17" s="16" t="s">
        <v>256</v>
      </c>
      <c r="CUB17" s="17">
        <f t="shared" ref="CUB17" si="4326">14*12</f>
        <v>168</v>
      </c>
      <c r="CUC17" s="14" t="s">
        <v>258</v>
      </c>
      <c r="CUD17" s="15" t="s">
        <v>188</v>
      </c>
      <c r="CUE17" s="16" t="s">
        <v>256</v>
      </c>
      <c r="CUF17" s="17">
        <f t="shared" ref="CUF17" si="4327">14*12</f>
        <v>168</v>
      </c>
      <c r="CUG17" s="14" t="s">
        <v>258</v>
      </c>
      <c r="CUH17" s="15" t="s">
        <v>188</v>
      </c>
      <c r="CUI17" s="16" t="s">
        <v>256</v>
      </c>
      <c r="CUJ17" s="17">
        <f t="shared" ref="CUJ17" si="4328">14*12</f>
        <v>168</v>
      </c>
      <c r="CUK17" s="14" t="s">
        <v>258</v>
      </c>
      <c r="CUL17" s="15" t="s">
        <v>188</v>
      </c>
      <c r="CUM17" s="16" t="s">
        <v>256</v>
      </c>
      <c r="CUN17" s="17">
        <f t="shared" ref="CUN17" si="4329">14*12</f>
        <v>168</v>
      </c>
      <c r="CUO17" s="14" t="s">
        <v>258</v>
      </c>
      <c r="CUP17" s="15" t="s">
        <v>188</v>
      </c>
      <c r="CUQ17" s="16" t="s">
        <v>256</v>
      </c>
      <c r="CUR17" s="17">
        <f t="shared" ref="CUR17" si="4330">14*12</f>
        <v>168</v>
      </c>
      <c r="CUS17" s="14" t="s">
        <v>258</v>
      </c>
      <c r="CUT17" s="15" t="s">
        <v>188</v>
      </c>
      <c r="CUU17" s="16" t="s">
        <v>256</v>
      </c>
      <c r="CUV17" s="17">
        <f t="shared" ref="CUV17" si="4331">14*12</f>
        <v>168</v>
      </c>
      <c r="CUW17" s="14" t="s">
        <v>258</v>
      </c>
      <c r="CUX17" s="15" t="s">
        <v>188</v>
      </c>
      <c r="CUY17" s="16" t="s">
        <v>256</v>
      </c>
      <c r="CUZ17" s="17">
        <f t="shared" ref="CUZ17" si="4332">14*12</f>
        <v>168</v>
      </c>
      <c r="CVA17" s="14" t="s">
        <v>258</v>
      </c>
      <c r="CVB17" s="15" t="s">
        <v>188</v>
      </c>
      <c r="CVC17" s="16" t="s">
        <v>256</v>
      </c>
      <c r="CVD17" s="17">
        <f t="shared" ref="CVD17" si="4333">14*12</f>
        <v>168</v>
      </c>
      <c r="CVE17" s="14" t="s">
        <v>258</v>
      </c>
      <c r="CVF17" s="15" t="s">
        <v>188</v>
      </c>
      <c r="CVG17" s="16" t="s">
        <v>256</v>
      </c>
      <c r="CVH17" s="17">
        <f t="shared" ref="CVH17" si="4334">14*12</f>
        <v>168</v>
      </c>
      <c r="CVI17" s="14" t="s">
        <v>258</v>
      </c>
      <c r="CVJ17" s="15" t="s">
        <v>188</v>
      </c>
      <c r="CVK17" s="16" t="s">
        <v>256</v>
      </c>
      <c r="CVL17" s="17">
        <f t="shared" ref="CVL17" si="4335">14*12</f>
        <v>168</v>
      </c>
      <c r="CVM17" s="14" t="s">
        <v>258</v>
      </c>
      <c r="CVN17" s="15" t="s">
        <v>188</v>
      </c>
      <c r="CVO17" s="16" t="s">
        <v>256</v>
      </c>
      <c r="CVP17" s="17">
        <f t="shared" ref="CVP17" si="4336">14*12</f>
        <v>168</v>
      </c>
      <c r="CVQ17" s="14" t="s">
        <v>258</v>
      </c>
      <c r="CVR17" s="15" t="s">
        <v>188</v>
      </c>
      <c r="CVS17" s="16" t="s">
        <v>256</v>
      </c>
      <c r="CVT17" s="17">
        <f t="shared" ref="CVT17" si="4337">14*12</f>
        <v>168</v>
      </c>
      <c r="CVU17" s="14" t="s">
        <v>258</v>
      </c>
      <c r="CVV17" s="15" t="s">
        <v>188</v>
      </c>
      <c r="CVW17" s="16" t="s">
        <v>256</v>
      </c>
      <c r="CVX17" s="17">
        <f t="shared" ref="CVX17" si="4338">14*12</f>
        <v>168</v>
      </c>
      <c r="CVY17" s="14" t="s">
        <v>258</v>
      </c>
      <c r="CVZ17" s="15" t="s">
        <v>188</v>
      </c>
      <c r="CWA17" s="16" t="s">
        <v>256</v>
      </c>
      <c r="CWB17" s="17">
        <f t="shared" ref="CWB17" si="4339">14*12</f>
        <v>168</v>
      </c>
      <c r="CWC17" s="14" t="s">
        <v>258</v>
      </c>
      <c r="CWD17" s="15" t="s">
        <v>188</v>
      </c>
      <c r="CWE17" s="16" t="s">
        <v>256</v>
      </c>
      <c r="CWF17" s="17">
        <f t="shared" ref="CWF17" si="4340">14*12</f>
        <v>168</v>
      </c>
      <c r="CWG17" s="14" t="s">
        <v>258</v>
      </c>
      <c r="CWH17" s="15" t="s">
        <v>188</v>
      </c>
      <c r="CWI17" s="16" t="s">
        <v>256</v>
      </c>
      <c r="CWJ17" s="17">
        <f t="shared" ref="CWJ17" si="4341">14*12</f>
        <v>168</v>
      </c>
      <c r="CWK17" s="14" t="s">
        <v>258</v>
      </c>
      <c r="CWL17" s="15" t="s">
        <v>188</v>
      </c>
      <c r="CWM17" s="16" t="s">
        <v>256</v>
      </c>
      <c r="CWN17" s="17">
        <f t="shared" ref="CWN17" si="4342">14*12</f>
        <v>168</v>
      </c>
      <c r="CWO17" s="14" t="s">
        <v>258</v>
      </c>
      <c r="CWP17" s="15" t="s">
        <v>188</v>
      </c>
      <c r="CWQ17" s="16" t="s">
        <v>256</v>
      </c>
      <c r="CWR17" s="17">
        <f t="shared" ref="CWR17" si="4343">14*12</f>
        <v>168</v>
      </c>
      <c r="CWS17" s="14" t="s">
        <v>258</v>
      </c>
      <c r="CWT17" s="15" t="s">
        <v>188</v>
      </c>
      <c r="CWU17" s="16" t="s">
        <v>256</v>
      </c>
      <c r="CWV17" s="17">
        <f t="shared" ref="CWV17" si="4344">14*12</f>
        <v>168</v>
      </c>
      <c r="CWW17" s="14" t="s">
        <v>258</v>
      </c>
      <c r="CWX17" s="15" t="s">
        <v>188</v>
      </c>
      <c r="CWY17" s="16" t="s">
        <v>256</v>
      </c>
      <c r="CWZ17" s="17">
        <f t="shared" ref="CWZ17" si="4345">14*12</f>
        <v>168</v>
      </c>
      <c r="CXA17" s="14" t="s">
        <v>258</v>
      </c>
      <c r="CXB17" s="15" t="s">
        <v>188</v>
      </c>
      <c r="CXC17" s="16" t="s">
        <v>256</v>
      </c>
      <c r="CXD17" s="17">
        <f t="shared" ref="CXD17" si="4346">14*12</f>
        <v>168</v>
      </c>
      <c r="CXE17" s="14" t="s">
        <v>258</v>
      </c>
      <c r="CXF17" s="15" t="s">
        <v>188</v>
      </c>
      <c r="CXG17" s="16" t="s">
        <v>256</v>
      </c>
      <c r="CXH17" s="17">
        <f t="shared" ref="CXH17" si="4347">14*12</f>
        <v>168</v>
      </c>
      <c r="CXI17" s="14" t="s">
        <v>258</v>
      </c>
      <c r="CXJ17" s="15" t="s">
        <v>188</v>
      </c>
      <c r="CXK17" s="16" t="s">
        <v>256</v>
      </c>
      <c r="CXL17" s="17">
        <f t="shared" ref="CXL17" si="4348">14*12</f>
        <v>168</v>
      </c>
      <c r="CXM17" s="14" t="s">
        <v>258</v>
      </c>
      <c r="CXN17" s="15" t="s">
        <v>188</v>
      </c>
      <c r="CXO17" s="16" t="s">
        <v>256</v>
      </c>
      <c r="CXP17" s="17">
        <f t="shared" ref="CXP17" si="4349">14*12</f>
        <v>168</v>
      </c>
      <c r="CXQ17" s="14" t="s">
        <v>258</v>
      </c>
      <c r="CXR17" s="15" t="s">
        <v>188</v>
      </c>
      <c r="CXS17" s="16" t="s">
        <v>256</v>
      </c>
      <c r="CXT17" s="17">
        <f t="shared" ref="CXT17" si="4350">14*12</f>
        <v>168</v>
      </c>
      <c r="CXU17" s="14" t="s">
        <v>258</v>
      </c>
      <c r="CXV17" s="15" t="s">
        <v>188</v>
      </c>
      <c r="CXW17" s="16" t="s">
        <v>256</v>
      </c>
      <c r="CXX17" s="17">
        <f t="shared" ref="CXX17" si="4351">14*12</f>
        <v>168</v>
      </c>
      <c r="CXY17" s="14" t="s">
        <v>258</v>
      </c>
      <c r="CXZ17" s="15" t="s">
        <v>188</v>
      </c>
      <c r="CYA17" s="16" t="s">
        <v>256</v>
      </c>
      <c r="CYB17" s="17">
        <f t="shared" ref="CYB17" si="4352">14*12</f>
        <v>168</v>
      </c>
      <c r="CYC17" s="14" t="s">
        <v>258</v>
      </c>
      <c r="CYD17" s="15" t="s">
        <v>188</v>
      </c>
      <c r="CYE17" s="16" t="s">
        <v>256</v>
      </c>
      <c r="CYF17" s="17">
        <f t="shared" ref="CYF17" si="4353">14*12</f>
        <v>168</v>
      </c>
      <c r="CYG17" s="14" t="s">
        <v>258</v>
      </c>
      <c r="CYH17" s="15" t="s">
        <v>188</v>
      </c>
      <c r="CYI17" s="16" t="s">
        <v>256</v>
      </c>
      <c r="CYJ17" s="17">
        <f t="shared" ref="CYJ17" si="4354">14*12</f>
        <v>168</v>
      </c>
      <c r="CYK17" s="14" t="s">
        <v>258</v>
      </c>
      <c r="CYL17" s="15" t="s">
        <v>188</v>
      </c>
      <c r="CYM17" s="16" t="s">
        <v>256</v>
      </c>
      <c r="CYN17" s="17">
        <f t="shared" ref="CYN17" si="4355">14*12</f>
        <v>168</v>
      </c>
      <c r="CYO17" s="14" t="s">
        <v>258</v>
      </c>
      <c r="CYP17" s="15" t="s">
        <v>188</v>
      </c>
      <c r="CYQ17" s="16" t="s">
        <v>256</v>
      </c>
      <c r="CYR17" s="17">
        <f t="shared" ref="CYR17" si="4356">14*12</f>
        <v>168</v>
      </c>
      <c r="CYS17" s="14" t="s">
        <v>258</v>
      </c>
      <c r="CYT17" s="15" t="s">
        <v>188</v>
      </c>
      <c r="CYU17" s="16" t="s">
        <v>256</v>
      </c>
      <c r="CYV17" s="17">
        <f t="shared" ref="CYV17" si="4357">14*12</f>
        <v>168</v>
      </c>
      <c r="CYW17" s="14" t="s">
        <v>258</v>
      </c>
      <c r="CYX17" s="15" t="s">
        <v>188</v>
      </c>
      <c r="CYY17" s="16" t="s">
        <v>256</v>
      </c>
      <c r="CYZ17" s="17">
        <f t="shared" ref="CYZ17" si="4358">14*12</f>
        <v>168</v>
      </c>
      <c r="CZA17" s="14" t="s">
        <v>258</v>
      </c>
      <c r="CZB17" s="15" t="s">
        <v>188</v>
      </c>
      <c r="CZC17" s="16" t="s">
        <v>256</v>
      </c>
      <c r="CZD17" s="17">
        <f t="shared" ref="CZD17" si="4359">14*12</f>
        <v>168</v>
      </c>
      <c r="CZE17" s="14" t="s">
        <v>258</v>
      </c>
      <c r="CZF17" s="15" t="s">
        <v>188</v>
      </c>
      <c r="CZG17" s="16" t="s">
        <v>256</v>
      </c>
      <c r="CZH17" s="17">
        <f t="shared" ref="CZH17" si="4360">14*12</f>
        <v>168</v>
      </c>
      <c r="CZI17" s="14" t="s">
        <v>258</v>
      </c>
      <c r="CZJ17" s="15" t="s">
        <v>188</v>
      </c>
      <c r="CZK17" s="16" t="s">
        <v>256</v>
      </c>
      <c r="CZL17" s="17">
        <f t="shared" ref="CZL17" si="4361">14*12</f>
        <v>168</v>
      </c>
      <c r="CZM17" s="14" t="s">
        <v>258</v>
      </c>
      <c r="CZN17" s="15" t="s">
        <v>188</v>
      </c>
      <c r="CZO17" s="16" t="s">
        <v>256</v>
      </c>
      <c r="CZP17" s="17">
        <f t="shared" ref="CZP17" si="4362">14*12</f>
        <v>168</v>
      </c>
      <c r="CZQ17" s="14" t="s">
        <v>258</v>
      </c>
      <c r="CZR17" s="15" t="s">
        <v>188</v>
      </c>
      <c r="CZS17" s="16" t="s">
        <v>256</v>
      </c>
      <c r="CZT17" s="17">
        <f t="shared" ref="CZT17" si="4363">14*12</f>
        <v>168</v>
      </c>
      <c r="CZU17" s="14" t="s">
        <v>258</v>
      </c>
      <c r="CZV17" s="15" t="s">
        <v>188</v>
      </c>
      <c r="CZW17" s="16" t="s">
        <v>256</v>
      </c>
      <c r="CZX17" s="17">
        <f t="shared" ref="CZX17" si="4364">14*12</f>
        <v>168</v>
      </c>
      <c r="CZY17" s="14" t="s">
        <v>258</v>
      </c>
      <c r="CZZ17" s="15" t="s">
        <v>188</v>
      </c>
      <c r="DAA17" s="16" t="s">
        <v>256</v>
      </c>
      <c r="DAB17" s="17">
        <f t="shared" ref="DAB17" si="4365">14*12</f>
        <v>168</v>
      </c>
      <c r="DAC17" s="14" t="s">
        <v>258</v>
      </c>
      <c r="DAD17" s="15" t="s">
        <v>188</v>
      </c>
      <c r="DAE17" s="16" t="s">
        <v>256</v>
      </c>
      <c r="DAF17" s="17">
        <f t="shared" ref="DAF17" si="4366">14*12</f>
        <v>168</v>
      </c>
      <c r="DAG17" s="14" t="s">
        <v>258</v>
      </c>
      <c r="DAH17" s="15" t="s">
        <v>188</v>
      </c>
      <c r="DAI17" s="16" t="s">
        <v>256</v>
      </c>
      <c r="DAJ17" s="17">
        <f t="shared" ref="DAJ17" si="4367">14*12</f>
        <v>168</v>
      </c>
      <c r="DAK17" s="14" t="s">
        <v>258</v>
      </c>
      <c r="DAL17" s="15" t="s">
        <v>188</v>
      </c>
      <c r="DAM17" s="16" t="s">
        <v>256</v>
      </c>
      <c r="DAN17" s="17">
        <f t="shared" ref="DAN17" si="4368">14*12</f>
        <v>168</v>
      </c>
      <c r="DAO17" s="14" t="s">
        <v>258</v>
      </c>
      <c r="DAP17" s="15" t="s">
        <v>188</v>
      </c>
      <c r="DAQ17" s="16" t="s">
        <v>256</v>
      </c>
      <c r="DAR17" s="17">
        <f t="shared" ref="DAR17" si="4369">14*12</f>
        <v>168</v>
      </c>
      <c r="DAS17" s="14" t="s">
        <v>258</v>
      </c>
      <c r="DAT17" s="15" t="s">
        <v>188</v>
      </c>
      <c r="DAU17" s="16" t="s">
        <v>256</v>
      </c>
      <c r="DAV17" s="17">
        <f t="shared" ref="DAV17" si="4370">14*12</f>
        <v>168</v>
      </c>
      <c r="DAW17" s="14" t="s">
        <v>258</v>
      </c>
      <c r="DAX17" s="15" t="s">
        <v>188</v>
      </c>
      <c r="DAY17" s="16" t="s">
        <v>256</v>
      </c>
      <c r="DAZ17" s="17">
        <f t="shared" ref="DAZ17" si="4371">14*12</f>
        <v>168</v>
      </c>
      <c r="DBA17" s="14" t="s">
        <v>258</v>
      </c>
      <c r="DBB17" s="15" t="s">
        <v>188</v>
      </c>
      <c r="DBC17" s="16" t="s">
        <v>256</v>
      </c>
      <c r="DBD17" s="17">
        <f t="shared" ref="DBD17" si="4372">14*12</f>
        <v>168</v>
      </c>
      <c r="DBE17" s="14" t="s">
        <v>258</v>
      </c>
      <c r="DBF17" s="15" t="s">
        <v>188</v>
      </c>
      <c r="DBG17" s="16" t="s">
        <v>256</v>
      </c>
      <c r="DBH17" s="17">
        <f t="shared" ref="DBH17" si="4373">14*12</f>
        <v>168</v>
      </c>
      <c r="DBI17" s="14" t="s">
        <v>258</v>
      </c>
      <c r="DBJ17" s="15" t="s">
        <v>188</v>
      </c>
      <c r="DBK17" s="16" t="s">
        <v>256</v>
      </c>
      <c r="DBL17" s="17">
        <f t="shared" ref="DBL17" si="4374">14*12</f>
        <v>168</v>
      </c>
      <c r="DBM17" s="14" t="s">
        <v>258</v>
      </c>
      <c r="DBN17" s="15" t="s">
        <v>188</v>
      </c>
      <c r="DBO17" s="16" t="s">
        <v>256</v>
      </c>
      <c r="DBP17" s="17">
        <f t="shared" ref="DBP17" si="4375">14*12</f>
        <v>168</v>
      </c>
      <c r="DBQ17" s="14" t="s">
        <v>258</v>
      </c>
      <c r="DBR17" s="15" t="s">
        <v>188</v>
      </c>
      <c r="DBS17" s="16" t="s">
        <v>256</v>
      </c>
      <c r="DBT17" s="17">
        <f t="shared" ref="DBT17" si="4376">14*12</f>
        <v>168</v>
      </c>
      <c r="DBU17" s="14" t="s">
        <v>258</v>
      </c>
      <c r="DBV17" s="15" t="s">
        <v>188</v>
      </c>
      <c r="DBW17" s="16" t="s">
        <v>256</v>
      </c>
      <c r="DBX17" s="17">
        <f t="shared" ref="DBX17" si="4377">14*12</f>
        <v>168</v>
      </c>
      <c r="DBY17" s="14" t="s">
        <v>258</v>
      </c>
      <c r="DBZ17" s="15" t="s">
        <v>188</v>
      </c>
      <c r="DCA17" s="16" t="s">
        <v>256</v>
      </c>
      <c r="DCB17" s="17">
        <f t="shared" ref="DCB17" si="4378">14*12</f>
        <v>168</v>
      </c>
      <c r="DCC17" s="14" t="s">
        <v>258</v>
      </c>
      <c r="DCD17" s="15" t="s">
        <v>188</v>
      </c>
      <c r="DCE17" s="16" t="s">
        <v>256</v>
      </c>
      <c r="DCF17" s="17">
        <f t="shared" ref="DCF17" si="4379">14*12</f>
        <v>168</v>
      </c>
      <c r="DCG17" s="14" t="s">
        <v>258</v>
      </c>
      <c r="DCH17" s="15" t="s">
        <v>188</v>
      </c>
      <c r="DCI17" s="16" t="s">
        <v>256</v>
      </c>
      <c r="DCJ17" s="17">
        <f t="shared" ref="DCJ17" si="4380">14*12</f>
        <v>168</v>
      </c>
      <c r="DCK17" s="14" t="s">
        <v>258</v>
      </c>
      <c r="DCL17" s="15" t="s">
        <v>188</v>
      </c>
      <c r="DCM17" s="16" t="s">
        <v>256</v>
      </c>
      <c r="DCN17" s="17">
        <f t="shared" ref="DCN17" si="4381">14*12</f>
        <v>168</v>
      </c>
      <c r="DCO17" s="14" t="s">
        <v>258</v>
      </c>
      <c r="DCP17" s="15" t="s">
        <v>188</v>
      </c>
      <c r="DCQ17" s="16" t="s">
        <v>256</v>
      </c>
      <c r="DCR17" s="17">
        <f t="shared" ref="DCR17" si="4382">14*12</f>
        <v>168</v>
      </c>
      <c r="DCS17" s="14" t="s">
        <v>258</v>
      </c>
      <c r="DCT17" s="15" t="s">
        <v>188</v>
      </c>
      <c r="DCU17" s="16" t="s">
        <v>256</v>
      </c>
      <c r="DCV17" s="17">
        <f t="shared" ref="DCV17" si="4383">14*12</f>
        <v>168</v>
      </c>
      <c r="DCW17" s="14" t="s">
        <v>258</v>
      </c>
      <c r="DCX17" s="15" t="s">
        <v>188</v>
      </c>
      <c r="DCY17" s="16" t="s">
        <v>256</v>
      </c>
      <c r="DCZ17" s="17">
        <f t="shared" ref="DCZ17" si="4384">14*12</f>
        <v>168</v>
      </c>
      <c r="DDA17" s="14" t="s">
        <v>258</v>
      </c>
      <c r="DDB17" s="15" t="s">
        <v>188</v>
      </c>
      <c r="DDC17" s="16" t="s">
        <v>256</v>
      </c>
      <c r="DDD17" s="17">
        <f t="shared" ref="DDD17" si="4385">14*12</f>
        <v>168</v>
      </c>
      <c r="DDE17" s="14" t="s">
        <v>258</v>
      </c>
      <c r="DDF17" s="15" t="s">
        <v>188</v>
      </c>
      <c r="DDG17" s="16" t="s">
        <v>256</v>
      </c>
      <c r="DDH17" s="17">
        <f t="shared" ref="DDH17" si="4386">14*12</f>
        <v>168</v>
      </c>
      <c r="DDI17" s="14" t="s">
        <v>258</v>
      </c>
      <c r="DDJ17" s="15" t="s">
        <v>188</v>
      </c>
      <c r="DDK17" s="16" t="s">
        <v>256</v>
      </c>
      <c r="DDL17" s="17">
        <f t="shared" ref="DDL17" si="4387">14*12</f>
        <v>168</v>
      </c>
      <c r="DDM17" s="14" t="s">
        <v>258</v>
      </c>
      <c r="DDN17" s="15" t="s">
        <v>188</v>
      </c>
      <c r="DDO17" s="16" t="s">
        <v>256</v>
      </c>
      <c r="DDP17" s="17">
        <f t="shared" ref="DDP17" si="4388">14*12</f>
        <v>168</v>
      </c>
      <c r="DDQ17" s="14" t="s">
        <v>258</v>
      </c>
      <c r="DDR17" s="15" t="s">
        <v>188</v>
      </c>
      <c r="DDS17" s="16" t="s">
        <v>256</v>
      </c>
      <c r="DDT17" s="17">
        <f t="shared" ref="DDT17" si="4389">14*12</f>
        <v>168</v>
      </c>
      <c r="DDU17" s="14" t="s">
        <v>258</v>
      </c>
      <c r="DDV17" s="15" t="s">
        <v>188</v>
      </c>
      <c r="DDW17" s="16" t="s">
        <v>256</v>
      </c>
      <c r="DDX17" s="17">
        <f t="shared" ref="DDX17" si="4390">14*12</f>
        <v>168</v>
      </c>
      <c r="DDY17" s="14" t="s">
        <v>258</v>
      </c>
      <c r="DDZ17" s="15" t="s">
        <v>188</v>
      </c>
      <c r="DEA17" s="16" t="s">
        <v>256</v>
      </c>
      <c r="DEB17" s="17">
        <f t="shared" ref="DEB17" si="4391">14*12</f>
        <v>168</v>
      </c>
      <c r="DEC17" s="14" t="s">
        <v>258</v>
      </c>
      <c r="DED17" s="15" t="s">
        <v>188</v>
      </c>
      <c r="DEE17" s="16" t="s">
        <v>256</v>
      </c>
      <c r="DEF17" s="17">
        <f t="shared" ref="DEF17" si="4392">14*12</f>
        <v>168</v>
      </c>
      <c r="DEG17" s="14" t="s">
        <v>258</v>
      </c>
      <c r="DEH17" s="15" t="s">
        <v>188</v>
      </c>
      <c r="DEI17" s="16" t="s">
        <v>256</v>
      </c>
      <c r="DEJ17" s="17">
        <f t="shared" ref="DEJ17" si="4393">14*12</f>
        <v>168</v>
      </c>
      <c r="DEK17" s="14" t="s">
        <v>258</v>
      </c>
      <c r="DEL17" s="15" t="s">
        <v>188</v>
      </c>
      <c r="DEM17" s="16" t="s">
        <v>256</v>
      </c>
      <c r="DEN17" s="17">
        <f t="shared" ref="DEN17" si="4394">14*12</f>
        <v>168</v>
      </c>
      <c r="DEO17" s="14" t="s">
        <v>258</v>
      </c>
      <c r="DEP17" s="15" t="s">
        <v>188</v>
      </c>
      <c r="DEQ17" s="16" t="s">
        <v>256</v>
      </c>
      <c r="DER17" s="17">
        <f t="shared" ref="DER17" si="4395">14*12</f>
        <v>168</v>
      </c>
      <c r="DES17" s="14" t="s">
        <v>258</v>
      </c>
      <c r="DET17" s="15" t="s">
        <v>188</v>
      </c>
      <c r="DEU17" s="16" t="s">
        <v>256</v>
      </c>
      <c r="DEV17" s="17">
        <f t="shared" ref="DEV17" si="4396">14*12</f>
        <v>168</v>
      </c>
      <c r="DEW17" s="14" t="s">
        <v>258</v>
      </c>
      <c r="DEX17" s="15" t="s">
        <v>188</v>
      </c>
      <c r="DEY17" s="16" t="s">
        <v>256</v>
      </c>
      <c r="DEZ17" s="17">
        <f t="shared" ref="DEZ17" si="4397">14*12</f>
        <v>168</v>
      </c>
      <c r="DFA17" s="14" t="s">
        <v>258</v>
      </c>
      <c r="DFB17" s="15" t="s">
        <v>188</v>
      </c>
      <c r="DFC17" s="16" t="s">
        <v>256</v>
      </c>
      <c r="DFD17" s="17">
        <f t="shared" ref="DFD17" si="4398">14*12</f>
        <v>168</v>
      </c>
      <c r="DFE17" s="14" t="s">
        <v>258</v>
      </c>
      <c r="DFF17" s="15" t="s">
        <v>188</v>
      </c>
      <c r="DFG17" s="16" t="s">
        <v>256</v>
      </c>
      <c r="DFH17" s="17">
        <f t="shared" ref="DFH17" si="4399">14*12</f>
        <v>168</v>
      </c>
      <c r="DFI17" s="14" t="s">
        <v>258</v>
      </c>
      <c r="DFJ17" s="15" t="s">
        <v>188</v>
      </c>
      <c r="DFK17" s="16" t="s">
        <v>256</v>
      </c>
      <c r="DFL17" s="17">
        <f t="shared" ref="DFL17" si="4400">14*12</f>
        <v>168</v>
      </c>
      <c r="DFM17" s="14" t="s">
        <v>258</v>
      </c>
      <c r="DFN17" s="15" t="s">
        <v>188</v>
      </c>
      <c r="DFO17" s="16" t="s">
        <v>256</v>
      </c>
      <c r="DFP17" s="17">
        <f t="shared" ref="DFP17" si="4401">14*12</f>
        <v>168</v>
      </c>
      <c r="DFQ17" s="14" t="s">
        <v>258</v>
      </c>
      <c r="DFR17" s="15" t="s">
        <v>188</v>
      </c>
      <c r="DFS17" s="16" t="s">
        <v>256</v>
      </c>
      <c r="DFT17" s="17">
        <f t="shared" ref="DFT17" si="4402">14*12</f>
        <v>168</v>
      </c>
      <c r="DFU17" s="14" t="s">
        <v>258</v>
      </c>
      <c r="DFV17" s="15" t="s">
        <v>188</v>
      </c>
      <c r="DFW17" s="16" t="s">
        <v>256</v>
      </c>
      <c r="DFX17" s="17">
        <f t="shared" ref="DFX17" si="4403">14*12</f>
        <v>168</v>
      </c>
      <c r="DFY17" s="14" t="s">
        <v>258</v>
      </c>
      <c r="DFZ17" s="15" t="s">
        <v>188</v>
      </c>
      <c r="DGA17" s="16" t="s">
        <v>256</v>
      </c>
      <c r="DGB17" s="17">
        <f t="shared" ref="DGB17" si="4404">14*12</f>
        <v>168</v>
      </c>
      <c r="DGC17" s="14" t="s">
        <v>258</v>
      </c>
      <c r="DGD17" s="15" t="s">
        <v>188</v>
      </c>
      <c r="DGE17" s="16" t="s">
        <v>256</v>
      </c>
      <c r="DGF17" s="17">
        <f t="shared" ref="DGF17" si="4405">14*12</f>
        <v>168</v>
      </c>
      <c r="DGG17" s="14" t="s">
        <v>258</v>
      </c>
      <c r="DGH17" s="15" t="s">
        <v>188</v>
      </c>
      <c r="DGI17" s="16" t="s">
        <v>256</v>
      </c>
      <c r="DGJ17" s="17">
        <f t="shared" ref="DGJ17" si="4406">14*12</f>
        <v>168</v>
      </c>
      <c r="DGK17" s="14" t="s">
        <v>258</v>
      </c>
      <c r="DGL17" s="15" t="s">
        <v>188</v>
      </c>
      <c r="DGM17" s="16" t="s">
        <v>256</v>
      </c>
      <c r="DGN17" s="17">
        <f t="shared" ref="DGN17" si="4407">14*12</f>
        <v>168</v>
      </c>
      <c r="DGO17" s="14" t="s">
        <v>258</v>
      </c>
      <c r="DGP17" s="15" t="s">
        <v>188</v>
      </c>
      <c r="DGQ17" s="16" t="s">
        <v>256</v>
      </c>
      <c r="DGR17" s="17">
        <f t="shared" ref="DGR17" si="4408">14*12</f>
        <v>168</v>
      </c>
      <c r="DGS17" s="14" t="s">
        <v>258</v>
      </c>
      <c r="DGT17" s="15" t="s">
        <v>188</v>
      </c>
      <c r="DGU17" s="16" t="s">
        <v>256</v>
      </c>
      <c r="DGV17" s="17">
        <f t="shared" ref="DGV17" si="4409">14*12</f>
        <v>168</v>
      </c>
      <c r="DGW17" s="14" t="s">
        <v>258</v>
      </c>
      <c r="DGX17" s="15" t="s">
        <v>188</v>
      </c>
      <c r="DGY17" s="16" t="s">
        <v>256</v>
      </c>
      <c r="DGZ17" s="17">
        <f t="shared" ref="DGZ17" si="4410">14*12</f>
        <v>168</v>
      </c>
      <c r="DHA17" s="14" t="s">
        <v>258</v>
      </c>
      <c r="DHB17" s="15" t="s">
        <v>188</v>
      </c>
      <c r="DHC17" s="16" t="s">
        <v>256</v>
      </c>
      <c r="DHD17" s="17">
        <f t="shared" ref="DHD17" si="4411">14*12</f>
        <v>168</v>
      </c>
      <c r="DHE17" s="14" t="s">
        <v>258</v>
      </c>
      <c r="DHF17" s="15" t="s">
        <v>188</v>
      </c>
      <c r="DHG17" s="16" t="s">
        <v>256</v>
      </c>
      <c r="DHH17" s="17">
        <f t="shared" ref="DHH17" si="4412">14*12</f>
        <v>168</v>
      </c>
      <c r="DHI17" s="14" t="s">
        <v>258</v>
      </c>
      <c r="DHJ17" s="15" t="s">
        <v>188</v>
      </c>
      <c r="DHK17" s="16" t="s">
        <v>256</v>
      </c>
      <c r="DHL17" s="17">
        <f t="shared" ref="DHL17" si="4413">14*12</f>
        <v>168</v>
      </c>
      <c r="DHM17" s="14" t="s">
        <v>258</v>
      </c>
      <c r="DHN17" s="15" t="s">
        <v>188</v>
      </c>
      <c r="DHO17" s="16" t="s">
        <v>256</v>
      </c>
      <c r="DHP17" s="17">
        <f t="shared" ref="DHP17" si="4414">14*12</f>
        <v>168</v>
      </c>
      <c r="DHQ17" s="14" t="s">
        <v>258</v>
      </c>
      <c r="DHR17" s="15" t="s">
        <v>188</v>
      </c>
      <c r="DHS17" s="16" t="s">
        <v>256</v>
      </c>
      <c r="DHT17" s="17">
        <f t="shared" ref="DHT17" si="4415">14*12</f>
        <v>168</v>
      </c>
      <c r="DHU17" s="14" t="s">
        <v>258</v>
      </c>
      <c r="DHV17" s="15" t="s">
        <v>188</v>
      </c>
      <c r="DHW17" s="16" t="s">
        <v>256</v>
      </c>
      <c r="DHX17" s="17">
        <f t="shared" ref="DHX17" si="4416">14*12</f>
        <v>168</v>
      </c>
      <c r="DHY17" s="14" t="s">
        <v>258</v>
      </c>
      <c r="DHZ17" s="15" t="s">
        <v>188</v>
      </c>
      <c r="DIA17" s="16" t="s">
        <v>256</v>
      </c>
      <c r="DIB17" s="17">
        <f t="shared" ref="DIB17" si="4417">14*12</f>
        <v>168</v>
      </c>
      <c r="DIC17" s="14" t="s">
        <v>258</v>
      </c>
      <c r="DID17" s="15" t="s">
        <v>188</v>
      </c>
      <c r="DIE17" s="16" t="s">
        <v>256</v>
      </c>
      <c r="DIF17" s="17">
        <f t="shared" ref="DIF17" si="4418">14*12</f>
        <v>168</v>
      </c>
      <c r="DIG17" s="14" t="s">
        <v>258</v>
      </c>
      <c r="DIH17" s="15" t="s">
        <v>188</v>
      </c>
      <c r="DII17" s="16" t="s">
        <v>256</v>
      </c>
      <c r="DIJ17" s="17">
        <f t="shared" ref="DIJ17" si="4419">14*12</f>
        <v>168</v>
      </c>
      <c r="DIK17" s="14" t="s">
        <v>258</v>
      </c>
      <c r="DIL17" s="15" t="s">
        <v>188</v>
      </c>
      <c r="DIM17" s="16" t="s">
        <v>256</v>
      </c>
      <c r="DIN17" s="17">
        <f t="shared" ref="DIN17" si="4420">14*12</f>
        <v>168</v>
      </c>
      <c r="DIO17" s="14" t="s">
        <v>258</v>
      </c>
      <c r="DIP17" s="15" t="s">
        <v>188</v>
      </c>
      <c r="DIQ17" s="16" t="s">
        <v>256</v>
      </c>
      <c r="DIR17" s="17">
        <f t="shared" ref="DIR17" si="4421">14*12</f>
        <v>168</v>
      </c>
      <c r="DIS17" s="14" t="s">
        <v>258</v>
      </c>
      <c r="DIT17" s="15" t="s">
        <v>188</v>
      </c>
      <c r="DIU17" s="16" t="s">
        <v>256</v>
      </c>
      <c r="DIV17" s="17">
        <f t="shared" ref="DIV17" si="4422">14*12</f>
        <v>168</v>
      </c>
      <c r="DIW17" s="14" t="s">
        <v>258</v>
      </c>
      <c r="DIX17" s="15" t="s">
        <v>188</v>
      </c>
      <c r="DIY17" s="16" t="s">
        <v>256</v>
      </c>
      <c r="DIZ17" s="17">
        <f t="shared" ref="DIZ17" si="4423">14*12</f>
        <v>168</v>
      </c>
      <c r="DJA17" s="14" t="s">
        <v>258</v>
      </c>
      <c r="DJB17" s="15" t="s">
        <v>188</v>
      </c>
      <c r="DJC17" s="16" t="s">
        <v>256</v>
      </c>
      <c r="DJD17" s="17">
        <f t="shared" ref="DJD17" si="4424">14*12</f>
        <v>168</v>
      </c>
      <c r="DJE17" s="14" t="s">
        <v>258</v>
      </c>
      <c r="DJF17" s="15" t="s">
        <v>188</v>
      </c>
      <c r="DJG17" s="16" t="s">
        <v>256</v>
      </c>
      <c r="DJH17" s="17">
        <f t="shared" ref="DJH17" si="4425">14*12</f>
        <v>168</v>
      </c>
      <c r="DJI17" s="14" t="s">
        <v>258</v>
      </c>
      <c r="DJJ17" s="15" t="s">
        <v>188</v>
      </c>
      <c r="DJK17" s="16" t="s">
        <v>256</v>
      </c>
      <c r="DJL17" s="17">
        <f t="shared" ref="DJL17" si="4426">14*12</f>
        <v>168</v>
      </c>
      <c r="DJM17" s="14" t="s">
        <v>258</v>
      </c>
      <c r="DJN17" s="15" t="s">
        <v>188</v>
      </c>
      <c r="DJO17" s="16" t="s">
        <v>256</v>
      </c>
      <c r="DJP17" s="17">
        <f t="shared" ref="DJP17" si="4427">14*12</f>
        <v>168</v>
      </c>
      <c r="DJQ17" s="14" t="s">
        <v>258</v>
      </c>
      <c r="DJR17" s="15" t="s">
        <v>188</v>
      </c>
      <c r="DJS17" s="16" t="s">
        <v>256</v>
      </c>
      <c r="DJT17" s="17">
        <f t="shared" ref="DJT17" si="4428">14*12</f>
        <v>168</v>
      </c>
      <c r="DJU17" s="14" t="s">
        <v>258</v>
      </c>
      <c r="DJV17" s="15" t="s">
        <v>188</v>
      </c>
      <c r="DJW17" s="16" t="s">
        <v>256</v>
      </c>
      <c r="DJX17" s="17">
        <f t="shared" ref="DJX17" si="4429">14*12</f>
        <v>168</v>
      </c>
      <c r="DJY17" s="14" t="s">
        <v>258</v>
      </c>
      <c r="DJZ17" s="15" t="s">
        <v>188</v>
      </c>
      <c r="DKA17" s="16" t="s">
        <v>256</v>
      </c>
      <c r="DKB17" s="17">
        <f t="shared" ref="DKB17" si="4430">14*12</f>
        <v>168</v>
      </c>
      <c r="DKC17" s="14" t="s">
        <v>258</v>
      </c>
      <c r="DKD17" s="15" t="s">
        <v>188</v>
      </c>
      <c r="DKE17" s="16" t="s">
        <v>256</v>
      </c>
      <c r="DKF17" s="17">
        <f t="shared" ref="DKF17" si="4431">14*12</f>
        <v>168</v>
      </c>
      <c r="DKG17" s="14" t="s">
        <v>258</v>
      </c>
      <c r="DKH17" s="15" t="s">
        <v>188</v>
      </c>
      <c r="DKI17" s="16" t="s">
        <v>256</v>
      </c>
      <c r="DKJ17" s="17">
        <f t="shared" ref="DKJ17" si="4432">14*12</f>
        <v>168</v>
      </c>
      <c r="DKK17" s="14" t="s">
        <v>258</v>
      </c>
      <c r="DKL17" s="15" t="s">
        <v>188</v>
      </c>
      <c r="DKM17" s="16" t="s">
        <v>256</v>
      </c>
      <c r="DKN17" s="17">
        <f t="shared" ref="DKN17" si="4433">14*12</f>
        <v>168</v>
      </c>
      <c r="DKO17" s="14" t="s">
        <v>258</v>
      </c>
      <c r="DKP17" s="15" t="s">
        <v>188</v>
      </c>
      <c r="DKQ17" s="16" t="s">
        <v>256</v>
      </c>
      <c r="DKR17" s="17">
        <f t="shared" ref="DKR17" si="4434">14*12</f>
        <v>168</v>
      </c>
      <c r="DKS17" s="14" t="s">
        <v>258</v>
      </c>
      <c r="DKT17" s="15" t="s">
        <v>188</v>
      </c>
      <c r="DKU17" s="16" t="s">
        <v>256</v>
      </c>
      <c r="DKV17" s="17">
        <f t="shared" ref="DKV17" si="4435">14*12</f>
        <v>168</v>
      </c>
      <c r="DKW17" s="14" t="s">
        <v>258</v>
      </c>
      <c r="DKX17" s="15" t="s">
        <v>188</v>
      </c>
      <c r="DKY17" s="16" t="s">
        <v>256</v>
      </c>
      <c r="DKZ17" s="17">
        <f t="shared" ref="DKZ17" si="4436">14*12</f>
        <v>168</v>
      </c>
      <c r="DLA17" s="14" t="s">
        <v>258</v>
      </c>
      <c r="DLB17" s="15" t="s">
        <v>188</v>
      </c>
      <c r="DLC17" s="16" t="s">
        <v>256</v>
      </c>
      <c r="DLD17" s="17">
        <f t="shared" ref="DLD17" si="4437">14*12</f>
        <v>168</v>
      </c>
      <c r="DLE17" s="14" t="s">
        <v>258</v>
      </c>
      <c r="DLF17" s="15" t="s">
        <v>188</v>
      </c>
      <c r="DLG17" s="16" t="s">
        <v>256</v>
      </c>
      <c r="DLH17" s="17">
        <f t="shared" ref="DLH17" si="4438">14*12</f>
        <v>168</v>
      </c>
      <c r="DLI17" s="14" t="s">
        <v>258</v>
      </c>
      <c r="DLJ17" s="15" t="s">
        <v>188</v>
      </c>
      <c r="DLK17" s="16" t="s">
        <v>256</v>
      </c>
      <c r="DLL17" s="17">
        <f t="shared" ref="DLL17" si="4439">14*12</f>
        <v>168</v>
      </c>
      <c r="DLM17" s="14" t="s">
        <v>258</v>
      </c>
      <c r="DLN17" s="15" t="s">
        <v>188</v>
      </c>
      <c r="DLO17" s="16" t="s">
        <v>256</v>
      </c>
      <c r="DLP17" s="17">
        <f t="shared" ref="DLP17" si="4440">14*12</f>
        <v>168</v>
      </c>
      <c r="DLQ17" s="14" t="s">
        <v>258</v>
      </c>
      <c r="DLR17" s="15" t="s">
        <v>188</v>
      </c>
      <c r="DLS17" s="16" t="s">
        <v>256</v>
      </c>
      <c r="DLT17" s="17">
        <f t="shared" ref="DLT17" si="4441">14*12</f>
        <v>168</v>
      </c>
      <c r="DLU17" s="14" t="s">
        <v>258</v>
      </c>
      <c r="DLV17" s="15" t="s">
        <v>188</v>
      </c>
      <c r="DLW17" s="16" t="s">
        <v>256</v>
      </c>
      <c r="DLX17" s="17">
        <f t="shared" ref="DLX17" si="4442">14*12</f>
        <v>168</v>
      </c>
      <c r="DLY17" s="14" t="s">
        <v>258</v>
      </c>
      <c r="DLZ17" s="15" t="s">
        <v>188</v>
      </c>
      <c r="DMA17" s="16" t="s">
        <v>256</v>
      </c>
      <c r="DMB17" s="17">
        <f t="shared" ref="DMB17" si="4443">14*12</f>
        <v>168</v>
      </c>
      <c r="DMC17" s="14" t="s">
        <v>258</v>
      </c>
      <c r="DMD17" s="15" t="s">
        <v>188</v>
      </c>
      <c r="DME17" s="16" t="s">
        <v>256</v>
      </c>
      <c r="DMF17" s="17">
        <f t="shared" ref="DMF17" si="4444">14*12</f>
        <v>168</v>
      </c>
      <c r="DMG17" s="14" t="s">
        <v>258</v>
      </c>
      <c r="DMH17" s="15" t="s">
        <v>188</v>
      </c>
      <c r="DMI17" s="16" t="s">
        <v>256</v>
      </c>
      <c r="DMJ17" s="17">
        <f t="shared" ref="DMJ17" si="4445">14*12</f>
        <v>168</v>
      </c>
      <c r="DMK17" s="14" t="s">
        <v>258</v>
      </c>
      <c r="DML17" s="15" t="s">
        <v>188</v>
      </c>
      <c r="DMM17" s="16" t="s">
        <v>256</v>
      </c>
      <c r="DMN17" s="17">
        <f t="shared" ref="DMN17" si="4446">14*12</f>
        <v>168</v>
      </c>
      <c r="DMO17" s="14" t="s">
        <v>258</v>
      </c>
      <c r="DMP17" s="15" t="s">
        <v>188</v>
      </c>
      <c r="DMQ17" s="16" t="s">
        <v>256</v>
      </c>
      <c r="DMR17" s="17">
        <f t="shared" ref="DMR17" si="4447">14*12</f>
        <v>168</v>
      </c>
      <c r="DMS17" s="14" t="s">
        <v>258</v>
      </c>
      <c r="DMT17" s="15" t="s">
        <v>188</v>
      </c>
      <c r="DMU17" s="16" t="s">
        <v>256</v>
      </c>
      <c r="DMV17" s="17">
        <f t="shared" ref="DMV17" si="4448">14*12</f>
        <v>168</v>
      </c>
      <c r="DMW17" s="14" t="s">
        <v>258</v>
      </c>
      <c r="DMX17" s="15" t="s">
        <v>188</v>
      </c>
      <c r="DMY17" s="16" t="s">
        <v>256</v>
      </c>
      <c r="DMZ17" s="17">
        <f t="shared" ref="DMZ17" si="4449">14*12</f>
        <v>168</v>
      </c>
      <c r="DNA17" s="14" t="s">
        <v>258</v>
      </c>
      <c r="DNB17" s="15" t="s">
        <v>188</v>
      </c>
      <c r="DNC17" s="16" t="s">
        <v>256</v>
      </c>
      <c r="DND17" s="17">
        <f t="shared" ref="DND17" si="4450">14*12</f>
        <v>168</v>
      </c>
      <c r="DNE17" s="14" t="s">
        <v>258</v>
      </c>
      <c r="DNF17" s="15" t="s">
        <v>188</v>
      </c>
      <c r="DNG17" s="16" t="s">
        <v>256</v>
      </c>
      <c r="DNH17" s="17">
        <f t="shared" ref="DNH17" si="4451">14*12</f>
        <v>168</v>
      </c>
      <c r="DNI17" s="14" t="s">
        <v>258</v>
      </c>
      <c r="DNJ17" s="15" t="s">
        <v>188</v>
      </c>
      <c r="DNK17" s="16" t="s">
        <v>256</v>
      </c>
      <c r="DNL17" s="17">
        <f t="shared" ref="DNL17" si="4452">14*12</f>
        <v>168</v>
      </c>
      <c r="DNM17" s="14" t="s">
        <v>258</v>
      </c>
      <c r="DNN17" s="15" t="s">
        <v>188</v>
      </c>
      <c r="DNO17" s="16" t="s">
        <v>256</v>
      </c>
      <c r="DNP17" s="17">
        <f t="shared" ref="DNP17" si="4453">14*12</f>
        <v>168</v>
      </c>
      <c r="DNQ17" s="14" t="s">
        <v>258</v>
      </c>
      <c r="DNR17" s="15" t="s">
        <v>188</v>
      </c>
      <c r="DNS17" s="16" t="s">
        <v>256</v>
      </c>
      <c r="DNT17" s="17">
        <f t="shared" ref="DNT17" si="4454">14*12</f>
        <v>168</v>
      </c>
      <c r="DNU17" s="14" t="s">
        <v>258</v>
      </c>
      <c r="DNV17" s="15" t="s">
        <v>188</v>
      </c>
      <c r="DNW17" s="16" t="s">
        <v>256</v>
      </c>
      <c r="DNX17" s="17">
        <f t="shared" ref="DNX17" si="4455">14*12</f>
        <v>168</v>
      </c>
      <c r="DNY17" s="14" t="s">
        <v>258</v>
      </c>
      <c r="DNZ17" s="15" t="s">
        <v>188</v>
      </c>
      <c r="DOA17" s="16" t="s">
        <v>256</v>
      </c>
      <c r="DOB17" s="17">
        <f t="shared" ref="DOB17" si="4456">14*12</f>
        <v>168</v>
      </c>
      <c r="DOC17" s="14" t="s">
        <v>258</v>
      </c>
      <c r="DOD17" s="15" t="s">
        <v>188</v>
      </c>
      <c r="DOE17" s="16" t="s">
        <v>256</v>
      </c>
      <c r="DOF17" s="17">
        <f t="shared" ref="DOF17" si="4457">14*12</f>
        <v>168</v>
      </c>
      <c r="DOG17" s="14" t="s">
        <v>258</v>
      </c>
      <c r="DOH17" s="15" t="s">
        <v>188</v>
      </c>
      <c r="DOI17" s="16" t="s">
        <v>256</v>
      </c>
      <c r="DOJ17" s="17">
        <f t="shared" ref="DOJ17" si="4458">14*12</f>
        <v>168</v>
      </c>
      <c r="DOK17" s="14" t="s">
        <v>258</v>
      </c>
      <c r="DOL17" s="15" t="s">
        <v>188</v>
      </c>
      <c r="DOM17" s="16" t="s">
        <v>256</v>
      </c>
      <c r="DON17" s="17">
        <f t="shared" ref="DON17" si="4459">14*12</f>
        <v>168</v>
      </c>
      <c r="DOO17" s="14" t="s">
        <v>258</v>
      </c>
      <c r="DOP17" s="15" t="s">
        <v>188</v>
      </c>
      <c r="DOQ17" s="16" t="s">
        <v>256</v>
      </c>
      <c r="DOR17" s="17">
        <f t="shared" ref="DOR17" si="4460">14*12</f>
        <v>168</v>
      </c>
      <c r="DOS17" s="14" t="s">
        <v>258</v>
      </c>
      <c r="DOT17" s="15" t="s">
        <v>188</v>
      </c>
      <c r="DOU17" s="16" t="s">
        <v>256</v>
      </c>
      <c r="DOV17" s="17">
        <f t="shared" ref="DOV17" si="4461">14*12</f>
        <v>168</v>
      </c>
      <c r="DOW17" s="14" t="s">
        <v>258</v>
      </c>
      <c r="DOX17" s="15" t="s">
        <v>188</v>
      </c>
      <c r="DOY17" s="16" t="s">
        <v>256</v>
      </c>
      <c r="DOZ17" s="17">
        <f t="shared" ref="DOZ17" si="4462">14*12</f>
        <v>168</v>
      </c>
      <c r="DPA17" s="14" t="s">
        <v>258</v>
      </c>
      <c r="DPB17" s="15" t="s">
        <v>188</v>
      </c>
      <c r="DPC17" s="16" t="s">
        <v>256</v>
      </c>
      <c r="DPD17" s="17">
        <f t="shared" ref="DPD17" si="4463">14*12</f>
        <v>168</v>
      </c>
      <c r="DPE17" s="14" t="s">
        <v>258</v>
      </c>
      <c r="DPF17" s="15" t="s">
        <v>188</v>
      </c>
      <c r="DPG17" s="16" t="s">
        <v>256</v>
      </c>
      <c r="DPH17" s="17">
        <f t="shared" ref="DPH17" si="4464">14*12</f>
        <v>168</v>
      </c>
      <c r="DPI17" s="14" t="s">
        <v>258</v>
      </c>
      <c r="DPJ17" s="15" t="s">
        <v>188</v>
      </c>
      <c r="DPK17" s="16" t="s">
        <v>256</v>
      </c>
      <c r="DPL17" s="17">
        <f t="shared" ref="DPL17" si="4465">14*12</f>
        <v>168</v>
      </c>
      <c r="DPM17" s="14" t="s">
        <v>258</v>
      </c>
      <c r="DPN17" s="15" t="s">
        <v>188</v>
      </c>
      <c r="DPO17" s="16" t="s">
        <v>256</v>
      </c>
      <c r="DPP17" s="17">
        <f t="shared" ref="DPP17" si="4466">14*12</f>
        <v>168</v>
      </c>
      <c r="DPQ17" s="14" t="s">
        <v>258</v>
      </c>
      <c r="DPR17" s="15" t="s">
        <v>188</v>
      </c>
      <c r="DPS17" s="16" t="s">
        <v>256</v>
      </c>
      <c r="DPT17" s="17">
        <f t="shared" ref="DPT17" si="4467">14*12</f>
        <v>168</v>
      </c>
      <c r="DPU17" s="14" t="s">
        <v>258</v>
      </c>
      <c r="DPV17" s="15" t="s">
        <v>188</v>
      </c>
      <c r="DPW17" s="16" t="s">
        <v>256</v>
      </c>
      <c r="DPX17" s="17">
        <f t="shared" ref="DPX17" si="4468">14*12</f>
        <v>168</v>
      </c>
      <c r="DPY17" s="14" t="s">
        <v>258</v>
      </c>
      <c r="DPZ17" s="15" t="s">
        <v>188</v>
      </c>
      <c r="DQA17" s="16" t="s">
        <v>256</v>
      </c>
      <c r="DQB17" s="17">
        <f t="shared" ref="DQB17" si="4469">14*12</f>
        <v>168</v>
      </c>
      <c r="DQC17" s="14" t="s">
        <v>258</v>
      </c>
      <c r="DQD17" s="15" t="s">
        <v>188</v>
      </c>
      <c r="DQE17" s="16" t="s">
        <v>256</v>
      </c>
      <c r="DQF17" s="17">
        <f t="shared" ref="DQF17" si="4470">14*12</f>
        <v>168</v>
      </c>
      <c r="DQG17" s="14" t="s">
        <v>258</v>
      </c>
      <c r="DQH17" s="15" t="s">
        <v>188</v>
      </c>
      <c r="DQI17" s="16" t="s">
        <v>256</v>
      </c>
      <c r="DQJ17" s="17">
        <f t="shared" ref="DQJ17" si="4471">14*12</f>
        <v>168</v>
      </c>
      <c r="DQK17" s="14" t="s">
        <v>258</v>
      </c>
      <c r="DQL17" s="15" t="s">
        <v>188</v>
      </c>
      <c r="DQM17" s="16" t="s">
        <v>256</v>
      </c>
      <c r="DQN17" s="17">
        <f t="shared" ref="DQN17" si="4472">14*12</f>
        <v>168</v>
      </c>
      <c r="DQO17" s="14" t="s">
        <v>258</v>
      </c>
      <c r="DQP17" s="15" t="s">
        <v>188</v>
      </c>
      <c r="DQQ17" s="16" t="s">
        <v>256</v>
      </c>
      <c r="DQR17" s="17">
        <f t="shared" ref="DQR17" si="4473">14*12</f>
        <v>168</v>
      </c>
      <c r="DQS17" s="14" t="s">
        <v>258</v>
      </c>
      <c r="DQT17" s="15" t="s">
        <v>188</v>
      </c>
      <c r="DQU17" s="16" t="s">
        <v>256</v>
      </c>
      <c r="DQV17" s="17">
        <f t="shared" ref="DQV17" si="4474">14*12</f>
        <v>168</v>
      </c>
      <c r="DQW17" s="14" t="s">
        <v>258</v>
      </c>
      <c r="DQX17" s="15" t="s">
        <v>188</v>
      </c>
      <c r="DQY17" s="16" t="s">
        <v>256</v>
      </c>
      <c r="DQZ17" s="17">
        <f t="shared" ref="DQZ17" si="4475">14*12</f>
        <v>168</v>
      </c>
      <c r="DRA17" s="14" t="s">
        <v>258</v>
      </c>
      <c r="DRB17" s="15" t="s">
        <v>188</v>
      </c>
      <c r="DRC17" s="16" t="s">
        <v>256</v>
      </c>
      <c r="DRD17" s="17">
        <f t="shared" ref="DRD17" si="4476">14*12</f>
        <v>168</v>
      </c>
      <c r="DRE17" s="14" t="s">
        <v>258</v>
      </c>
      <c r="DRF17" s="15" t="s">
        <v>188</v>
      </c>
      <c r="DRG17" s="16" t="s">
        <v>256</v>
      </c>
      <c r="DRH17" s="17">
        <f t="shared" ref="DRH17" si="4477">14*12</f>
        <v>168</v>
      </c>
      <c r="DRI17" s="14" t="s">
        <v>258</v>
      </c>
      <c r="DRJ17" s="15" t="s">
        <v>188</v>
      </c>
      <c r="DRK17" s="16" t="s">
        <v>256</v>
      </c>
      <c r="DRL17" s="17">
        <f t="shared" ref="DRL17" si="4478">14*12</f>
        <v>168</v>
      </c>
      <c r="DRM17" s="14" t="s">
        <v>258</v>
      </c>
      <c r="DRN17" s="15" t="s">
        <v>188</v>
      </c>
      <c r="DRO17" s="16" t="s">
        <v>256</v>
      </c>
      <c r="DRP17" s="17">
        <f t="shared" ref="DRP17" si="4479">14*12</f>
        <v>168</v>
      </c>
      <c r="DRQ17" s="14" t="s">
        <v>258</v>
      </c>
      <c r="DRR17" s="15" t="s">
        <v>188</v>
      </c>
      <c r="DRS17" s="16" t="s">
        <v>256</v>
      </c>
      <c r="DRT17" s="17">
        <f t="shared" ref="DRT17" si="4480">14*12</f>
        <v>168</v>
      </c>
      <c r="DRU17" s="14" t="s">
        <v>258</v>
      </c>
      <c r="DRV17" s="15" t="s">
        <v>188</v>
      </c>
      <c r="DRW17" s="16" t="s">
        <v>256</v>
      </c>
      <c r="DRX17" s="17">
        <f t="shared" ref="DRX17" si="4481">14*12</f>
        <v>168</v>
      </c>
      <c r="DRY17" s="14" t="s">
        <v>258</v>
      </c>
      <c r="DRZ17" s="15" t="s">
        <v>188</v>
      </c>
      <c r="DSA17" s="16" t="s">
        <v>256</v>
      </c>
      <c r="DSB17" s="17">
        <f t="shared" ref="DSB17" si="4482">14*12</f>
        <v>168</v>
      </c>
      <c r="DSC17" s="14" t="s">
        <v>258</v>
      </c>
      <c r="DSD17" s="15" t="s">
        <v>188</v>
      </c>
      <c r="DSE17" s="16" t="s">
        <v>256</v>
      </c>
      <c r="DSF17" s="17">
        <f t="shared" ref="DSF17" si="4483">14*12</f>
        <v>168</v>
      </c>
      <c r="DSG17" s="14" t="s">
        <v>258</v>
      </c>
      <c r="DSH17" s="15" t="s">
        <v>188</v>
      </c>
      <c r="DSI17" s="16" t="s">
        <v>256</v>
      </c>
      <c r="DSJ17" s="17">
        <f t="shared" ref="DSJ17" si="4484">14*12</f>
        <v>168</v>
      </c>
      <c r="DSK17" s="14" t="s">
        <v>258</v>
      </c>
      <c r="DSL17" s="15" t="s">
        <v>188</v>
      </c>
      <c r="DSM17" s="16" t="s">
        <v>256</v>
      </c>
      <c r="DSN17" s="17">
        <f t="shared" ref="DSN17" si="4485">14*12</f>
        <v>168</v>
      </c>
      <c r="DSO17" s="14" t="s">
        <v>258</v>
      </c>
      <c r="DSP17" s="15" t="s">
        <v>188</v>
      </c>
      <c r="DSQ17" s="16" t="s">
        <v>256</v>
      </c>
      <c r="DSR17" s="17">
        <f t="shared" ref="DSR17" si="4486">14*12</f>
        <v>168</v>
      </c>
      <c r="DSS17" s="14" t="s">
        <v>258</v>
      </c>
      <c r="DST17" s="15" t="s">
        <v>188</v>
      </c>
      <c r="DSU17" s="16" t="s">
        <v>256</v>
      </c>
      <c r="DSV17" s="17">
        <f t="shared" ref="DSV17" si="4487">14*12</f>
        <v>168</v>
      </c>
      <c r="DSW17" s="14" t="s">
        <v>258</v>
      </c>
      <c r="DSX17" s="15" t="s">
        <v>188</v>
      </c>
      <c r="DSY17" s="16" t="s">
        <v>256</v>
      </c>
      <c r="DSZ17" s="17">
        <f t="shared" ref="DSZ17" si="4488">14*12</f>
        <v>168</v>
      </c>
      <c r="DTA17" s="14" t="s">
        <v>258</v>
      </c>
      <c r="DTB17" s="15" t="s">
        <v>188</v>
      </c>
      <c r="DTC17" s="16" t="s">
        <v>256</v>
      </c>
      <c r="DTD17" s="17">
        <f t="shared" ref="DTD17" si="4489">14*12</f>
        <v>168</v>
      </c>
      <c r="DTE17" s="14" t="s">
        <v>258</v>
      </c>
      <c r="DTF17" s="15" t="s">
        <v>188</v>
      </c>
      <c r="DTG17" s="16" t="s">
        <v>256</v>
      </c>
      <c r="DTH17" s="17">
        <f t="shared" ref="DTH17" si="4490">14*12</f>
        <v>168</v>
      </c>
      <c r="DTI17" s="14" t="s">
        <v>258</v>
      </c>
      <c r="DTJ17" s="15" t="s">
        <v>188</v>
      </c>
      <c r="DTK17" s="16" t="s">
        <v>256</v>
      </c>
      <c r="DTL17" s="17">
        <f t="shared" ref="DTL17" si="4491">14*12</f>
        <v>168</v>
      </c>
      <c r="DTM17" s="14" t="s">
        <v>258</v>
      </c>
      <c r="DTN17" s="15" t="s">
        <v>188</v>
      </c>
      <c r="DTO17" s="16" t="s">
        <v>256</v>
      </c>
      <c r="DTP17" s="17">
        <f t="shared" ref="DTP17" si="4492">14*12</f>
        <v>168</v>
      </c>
      <c r="DTQ17" s="14" t="s">
        <v>258</v>
      </c>
      <c r="DTR17" s="15" t="s">
        <v>188</v>
      </c>
      <c r="DTS17" s="16" t="s">
        <v>256</v>
      </c>
      <c r="DTT17" s="17">
        <f t="shared" ref="DTT17" si="4493">14*12</f>
        <v>168</v>
      </c>
      <c r="DTU17" s="14" t="s">
        <v>258</v>
      </c>
      <c r="DTV17" s="15" t="s">
        <v>188</v>
      </c>
      <c r="DTW17" s="16" t="s">
        <v>256</v>
      </c>
      <c r="DTX17" s="17">
        <f t="shared" ref="DTX17" si="4494">14*12</f>
        <v>168</v>
      </c>
      <c r="DTY17" s="14" t="s">
        <v>258</v>
      </c>
      <c r="DTZ17" s="15" t="s">
        <v>188</v>
      </c>
      <c r="DUA17" s="16" t="s">
        <v>256</v>
      </c>
      <c r="DUB17" s="17">
        <f t="shared" ref="DUB17" si="4495">14*12</f>
        <v>168</v>
      </c>
      <c r="DUC17" s="14" t="s">
        <v>258</v>
      </c>
      <c r="DUD17" s="15" t="s">
        <v>188</v>
      </c>
      <c r="DUE17" s="16" t="s">
        <v>256</v>
      </c>
      <c r="DUF17" s="17">
        <f t="shared" ref="DUF17" si="4496">14*12</f>
        <v>168</v>
      </c>
      <c r="DUG17" s="14" t="s">
        <v>258</v>
      </c>
      <c r="DUH17" s="15" t="s">
        <v>188</v>
      </c>
      <c r="DUI17" s="16" t="s">
        <v>256</v>
      </c>
      <c r="DUJ17" s="17">
        <f t="shared" ref="DUJ17" si="4497">14*12</f>
        <v>168</v>
      </c>
      <c r="DUK17" s="14" t="s">
        <v>258</v>
      </c>
      <c r="DUL17" s="15" t="s">
        <v>188</v>
      </c>
      <c r="DUM17" s="16" t="s">
        <v>256</v>
      </c>
      <c r="DUN17" s="17">
        <f t="shared" ref="DUN17" si="4498">14*12</f>
        <v>168</v>
      </c>
      <c r="DUO17" s="14" t="s">
        <v>258</v>
      </c>
      <c r="DUP17" s="15" t="s">
        <v>188</v>
      </c>
      <c r="DUQ17" s="16" t="s">
        <v>256</v>
      </c>
      <c r="DUR17" s="17">
        <f t="shared" ref="DUR17" si="4499">14*12</f>
        <v>168</v>
      </c>
      <c r="DUS17" s="14" t="s">
        <v>258</v>
      </c>
      <c r="DUT17" s="15" t="s">
        <v>188</v>
      </c>
      <c r="DUU17" s="16" t="s">
        <v>256</v>
      </c>
      <c r="DUV17" s="17">
        <f t="shared" ref="DUV17" si="4500">14*12</f>
        <v>168</v>
      </c>
      <c r="DUW17" s="14" t="s">
        <v>258</v>
      </c>
      <c r="DUX17" s="15" t="s">
        <v>188</v>
      </c>
      <c r="DUY17" s="16" t="s">
        <v>256</v>
      </c>
      <c r="DUZ17" s="17">
        <f t="shared" ref="DUZ17" si="4501">14*12</f>
        <v>168</v>
      </c>
      <c r="DVA17" s="14" t="s">
        <v>258</v>
      </c>
      <c r="DVB17" s="15" t="s">
        <v>188</v>
      </c>
      <c r="DVC17" s="16" t="s">
        <v>256</v>
      </c>
      <c r="DVD17" s="17">
        <f t="shared" ref="DVD17" si="4502">14*12</f>
        <v>168</v>
      </c>
      <c r="DVE17" s="14" t="s">
        <v>258</v>
      </c>
      <c r="DVF17" s="15" t="s">
        <v>188</v>
      </c>
      <c r="DVG17" s="16" t="s">
        <v>256</v>
      </c>
      <c r="DVH17" s="17">
        <f t="shared" ref="DVH17" si="4503">14*12</f>
        <v>168</v>
      </c>
      <c r="DVI17" s="14" t="s">
        <v>258</v>
      </c>
      <c r="DVJ17" s="15" t="s">
        <v>188</v>
      </c>
      <c r="DVK17" s="16" t="s">
        <v>256</v>
      </c>
      <c r="DVL17" s="17">
        <f t="shared" ref="DVL17" si="4504">14*12</f>
        <v>168</v>
      </c>
      <c r="DVM17" s="14" t="s">
        <v>258</v>
      </c>
      <c r="DVN17" s="15" t="s">
        <v>188</v>
      </c>
      <c r="DVO17" s="16" t="s">
        <v>256</v>
      </c>
      <c r="DVP17" s="17">
        <f t="shared" ref="DVP17" si="4505">14*12</f>
        <v>168</v>
      </c>
      <c r="DVQ17" s="14" t="s">
        <v>258</v>
      </c>
      <c r="DVR17" s="15" t="s">
        <v>188</v>
      </c>
      <c r="DVS17" s="16" t="s">
        <v>256</v>
      </c>
      <c r="DVT17" s="17">
        <f t="shared" ref="DVT17" si="4506">14*12</f>
        <v>168</v>
      </c>
      <c r="DVU17" s="14" t="s">
        <v>258</v>
      </c>
      <c r="DVV17" s="15" t="s">
        <v>188</v>
      </c>
      <c r="DVW17" s="16" t="s">
        <v>256</v>
      </c>
      <c r="DVX17" s="17">
        <f t="shared" ref="DVX17" si="4507">14*12</f>
        <v>168</v>
      </c>
      <c r="DVY17" s="14" t="s">
        <v>258</v>
      </c>
      <c r="DVZ17" s="15" t="s">
        <v>188</v>
      </c>
      <c r="DWA17" s="16" t="s">
        <v>256</v>
      </c>
      <c r="DWB17" s="17">
        <f t="shared" ref="DWB17" si="4508">14*12</f>
        <v>168</v>
      </c>
      <c r="DWC17" s="14" t="s">
        <v>258</v>
      </c>
      <c r="DWD17" s="15" t="s">
        <v>188</v>
      </c>
      <c r="DWE17" s="16" t="s">
        <v>256</v>
      </c>
      <c r="DWF17" s="17">
        <f t="shared" ref="DWF17" si="4509">14*12</f>
        <v>168</v>
      </c>
      <c r="DWG17" s="14" t="s">
        <v>258</v>
      </c>
      <c r="DWH17" s="15" t="s">
        <v>188</v>
      </c>
      <c r="DWI17" s="16" t="s">
        <v>256</v>
      </c>
      <c r="DWJ17" s="17">
        <f t="shared" ref="DWJ17" si="4510">14*12</f>
        <v>168</v>
      </c>
      <c r="DWK17" s="14" t="s">
        <v>258</v>
      </c>
      <c r="DWL17" s="15" t="s">
        <v>188</v>
      </c>
      <c r="DWM17" s="16" t="s">
        <v>256</v>
      </c>
      <c r="DWN17" s="17">
        <f t="shared" ref="DWN17" si="4511">14*12</f>
        <v>168</v>
      </c>
      <c r="DWO17" s="14" t="s">
        <v>258</v>
      </c>
      <c r="DWP17" s="15" t="s">
        <v>188</v>
      </c>
      <c r="DWQ17" s="16" t="s">
        <v>256</v>
      </c>
      <c r="DWR17" s="17">
        <f t="shared" ref="DWR17" si="4512">14*12</f>
        <v>168</v>
      </c>
      <c r="DWS17" s="14" t="s">
        <v>258</v>
      </c>
      <c r="DWT17" s="15" t="s">
        <v>188</v>
      </c>
      <c r="DWU17" s="16" t="s">
        <v>256</v>
      </c>
      <c r="DWV17" s="17">
        <f t="shared" ref="DWV17" si="4513">14*12</f>
        <v>168</v>
      </c>
      <c r="DWW17" s="14" t="s">
        <v>258</v>
      </c>
      <c r="DWX17" s="15" t="s">
        <v>188</v>
      </c>
      <c r="DWY17" s="16" t="s">
        <v>256</v>
      </c>
      <c r="DWZ17" s="17">
        <f t="shared" ref="DWZ17" si="4514">14*12</f>
        <v>168</v>
      </c>
      <c r="DXA17" s="14" t="s">
        <v>258</v>
      </c>
      <c r="DXB17" s="15" t="s">
        <v>188</v>
      </c>
      <c r="DXC17" s="16" t="s">
        <v>256</v>
      </c>
      <c r="DXD17" s="17">
        <f t="shared" ref="DXD17" si="4515">14*12</f>
        <v>168</v>
      </c>
      <c r="DXE17" s="14" t="s">
        <v>258</v>
      </c>
      <c r="DXF17" s="15" t="s">
        <v>188</v>
      </c>
      <c r="DXG17" s="16" t="s">
        <v>256</v>
      </c>
      <c r="DXH17" s="17">
        <f t="shared" ref="DXH17" si="4516">14*12</f>
        <v>168</v>
      </c>
      <c r="DXI17" s="14" t="s">
        <v>258</v>
      </c>
      <c r="DXJ17" s="15" t="s">
        <v>188</v>
      </c>
      <c r="DXK17" s="16" t="s">
        <v>256</v>
      </c>
      <c r="DXL17" s="17">
        <f t="shared" ref="DXL17" si="4517">14*12</f>
        <v>168</v>
      </c>
      <c r="DXM17" s="14" t="s">
        <v>258</v>
      </c>
      <c r="DXN17" s="15" t="s">
        <v>188</v>
      </c>
      <c r="DXO17" s="16" t="s">
        <v>256</v>
      </c>
      <c r="DXP17" s="17">
        <f t="shared" ref="DXP17" si="4518">14*12</f>
        <v>168</v>
      </c>
      <c r="DXQ17" s="14" t="s">
        <v>258</v>
      </c>
      <c r="DXR17" s="15" t="s">
        <v>188</v>
      </c>
      <c r="DXS17" s="16" t="s">
        <v>256</v>
      </c>
      <c r="DXT17" s="17">
        <f t="shared" ref="DXT17" si="4519">14*12</f>
        <v>168</v>
      </c>
      <c r="DXU17" s="14" t="s">
        <v>258</v>
      </c>
      <c r="DXV17" s="15" t="s">
        <v>188</v>
      </c>
      <c r="DXW17" s="16" t="s">
        <v>256</v>
      </c>
      <c r="DXX17" s="17">
        <f t="shared" ref="DXX17" si="4520">14*12</f>
        <v>168</v>
      </c>
      <c r="DXY17" s="14" t="s">
        <v>258</v>
      </c>
      <c r="DXZ17" s="15" t="s">
        <v>188</v>
      </c>
      <c r="DYA17" s="16" t="s">
        <v>256</v>
      </c>
      <c r="DYB17" s="17">
        <f t="shared" ref="DYB17" si="4521">14*12</f>
        <v>168</v>
      </c>
      <c r="DYC17" s="14" t="s">
        <v>258</v>
      </c>
      <c r="DYD17" s="15" t="s">
        <v>188</v>
      </c>
      <c r="DYE17" s="16" t="s">
        <v>256</v>
      </c>
      <c r="DYF17" s="17">
        <f t="shared" ref="DYF17" si="4522">14*12</f>
        <v>168</v>
      </c>
      <c r="DYG17" s="14" t="s">
        <v>258</v>
      </c>
      <c r="DYH17" s="15" t="s">
        <v>188</v>
      </c>
      <c r="DYI17" s="16" t="s">
        <v>256</v>
      </c>
      <c r="DYJ17" s="17">
        <f t="shared" ref="DYJ17" si="4523">14*12</f>
        <v>168</v>
      </c>
      <c r="DYK17" s="14" t="s">
        <v>258</v>
      </c>
      <c r="DYL17" s="15" t="s">
        <v>188</v>
      </c>
      <c r="DYM17" s="16" t="s">
        <v>256</v>
      </c>
      <c r="DYN17" s="17">
        <f t="shared" ref="DYN17" si="4524">14*12</f>
        <v>168</v>
      </c>
      <c r="DYO17" s="14" t="s">
        <v>258</v>
      </c>
      <c r="DYP17" s="15" t="s">
        <v>188</v>
      </c>
      <c r="DYQ17" s="16" t="s">
        <v>256</v>
      </c>
      <c r="DYR17" s="17">
        <f t="shared" ref="DYR17" si="4525">14*12</f>
        <v>168</v>
      </c>
      <c r="DYS17" s="14" t="s">
        <v>258</v>
      </c>
      <c r="DYT17" s="15" t="s">
        <v>188</v>
      </c>
      <c r="DYU17" s="16" t="s">
        <v>256</v>
      </c>
      <c r="DYV17" s="17">
        <f t="shared" ref="DYV17" si="4526">14*12</f>
        <v>168</v>
      </c>
      <c r="DYW17" s="14" t="s">
        <v>258</v>
      </c>
      <c r="DYX17" s="15" t="s">
        <v>188</v>
      </c>
      <c r="DYY17" s="16" t="s">
        <v>256</v>
      </c>
      <c r="DYZ17" s="17">
        <f t="shared" ref="DYZ17" si="4527">14*12</f>
        <v>168</v>
      </c>
      <c r="DZA17" s="14" t="s">
        <v>258</v>
      </c>
      <c r="DZB17" s="15" t="s">
        <v>188</v>
      </c>
      <c r="DZC17" s="16" t="s">
        <v>256</v>
      </c>
      <c r="DZD17" s="17">
        <f t="shared" ref="DZD17" si="4528">14*12</f>
        <v>168</v>
      </c>
      <c r="DZE17" s="14" t="s">
        <v>258</v>
      </c>
      <c r="DZF17" s="15" t="s">
        <v>188</v>
      </c>
      <c r="DZG17" s="16" t="s">
        <v>256</v>
      </c>
      <c r="DZH17" s="17">
        <f t="shared" ref="DZH17" si="4529">14*12</f>
        <v>168</v>
      </c>
      <c r="DZI17" s="14" t="s">
        <v>258</v>
      </c>
      <c r="DZJ17" s="15" t="s">
        <v>188</v>
      </c>
      <c r="DZK17" s="16" t="s">
        <v>256</v>
      </c>
      <c r="DZL17" s="17">
        <f t="shared" ref="DZL17" si="4530">14*12</f>
        <v>168</v>
      </c>
      <c r="DZM17" s="14" t="s">
        <v>258</v>
      </c>
      <c r="DZN17" s="15" t="s">
        <v>188</v>
      </c>
      <c r="DZO17" s="16" t="s">
        <v>256</v>
      </c>
      <c r="DZP17" s="17">
        <f t="shared" ref="DZP17" si="4531">14*12</f>
        <v>168</v>
      </c>
      <c r="DZQ17" s="14" t="s">
        <v>258</v>
      </c>
      <c r="DZR17" s="15" t="s">
        <v>188</v>
      </c>
      <c r="DZS17" s="16" t="s">
        <v>256</v>
      </c>
      <c r="DZT17" s="17">
        <f t="shared" ref="DZT17" si="4532">14*12</f>
        <v>168</v>
      </c>
      <c r="DZU17" s="14" t="s">
        <v>258</v>
      </c>
      <c r="DZV17" s="15" t="s">
        <v>188</v>
      </c>
      <c r="DZW17" s="16" t="s">
        <v>256</v>
      </c>
      <c r="DZX17" s="17">
        <f t="shared" ref="DZX17" si="4533">14*12</f>
        <v>168</v>
      </c>
      <c r="DZY17" s="14" t="s">
        <v>258</v>
      </c>
      <c r="DZZ17" s="15" t="s">
        <v>188</v>
      </c>
      <c r="EAA17" s="16" t="s">
        <v>256</v>
      </c>
      <c r="EAB17" s="17">
        <f t="shared" ref="EAB17" si="4534">14*12</f>
        <v>168</v>
      </c>
      <c r="EAC17" s="14" t="s">
        <v>258</v>
      </c>
      <c r="EAD17" s="15" t="s">
        <v>188</v>
      </c>
      <c r="EAE17" s="16" t="s">
        <v>256</v>
      </c>
      <c r="EAF17" s="17">
        <f t="shared" ref="EAF17" si="4535">14*12</f>
        <v>168</v>
      </c>
      <c r="EAG17" s="14" t="s">
        <v>258</v>
      </c>
      <c r="EAH17" s="15" t="s">
        <v>188</v>
      </c>
      <c r="EAI17" s="16" t="s">
        <v>256</v>
      </c>
      <c r="EAJ17" s="17">
        <f t="shared" ref="EAJ17" si="4536">14*12</f>
        <v>168</v>
      </c>
      <c r="EAK17" s="14" t="s">
        <v>258</v>
      </c>
      <c r="EAL17" s="15" t="s">
        <v>188</v>
      </c>
      <c r="EAM17" s="16" t="s">
        <v>256</v>
      </c>
      <c r="EAN17" s="17">
        <f t="shared" ref="EAN17" si="4537">14*12</f>
        <v>168</v>
      </c>
      <c r="EAO17" s="14" t="s">
        <v>258</v>
      </c>
      <c r="EAP17" s="15" t="s">
        <v>188</v>
      </c>
      <c r="EAQ17" s="16" t="s">
        <v>256</v>
      </c>
      <c r="EAR17" s="17">
        <f t="shared" ref="EAR17" si="4538">14*12</f>
        <v>168</v>
      </c>
      <c r="EAS17" s="14" t="s">
        <v>258</v>
      </c>
      <c r="EAT17" s="15" t="s">
        <v>188</v>
      </c>
      <c r="EAU17" s="16" t="s">
        <v>256</v>
      </c>
      <c r="EAV17" s="17">
        <f t="shared" ref="EAV17" si="4539">14*12</f>
        <v>168</v>
      </c>
      <c r="EAW17" s="14" t="s">
        <v>258</v>
      </c>
      <c r="EAX17" s="15" t="s">
        <v>188</v>
      </c>
      <c r="EAY17" s="16" t="s">
        <v>256</v>
      </c>
      <c r="EAZ17" s="17">
        <f t="shared" ref="EAZ17" si="4540">14*12</f>
        <v>168</v>
      </c>
      <c r="EBA17" s="14" t="s">
        <v>258</v>
      </c>
      <c r="EBB17" s="15" t="s">
        <v>188</v>
      </c>
      <c r="EBC17" s="16" t="s">
        <v>256</v>
      </c>
      <c r="EBD17" s="17">
        <f t="shared" ref="EBD17" si="4541">14*12</f>
        <v>168</v>
      </c>
      <c r="EBE17" s="14" t="s">
        <v>258</v>
      </c>
      <c r="EBF17" s="15" t="s">
        <v>188</v>
      </c>
      <c r="EBG17" s="16" t="s">
        <v>256</v>
      </c>
      <c r="EBH17" s="17">
        <f t="shared" ref="EBH17" si="4542">14*12</f>
        <v>168</v>
      </c>
      <c r="EBI17" s="14" t="s">
        <v>258</v>
      </c>
      <c r="EBJ17" s="15" t="s">
        <v>188</v>
      </c>
      <c r="EBK17" s="16" t="s">
        <v>256</v>
      </c>
      <c r="EBL17" s="17">
        <f t="shared" ref="EBL17" si="4543">14*12</f>
        <v>168</v>
      </c>
      <c r="EBM17" s="14" t="s">
        <v>258</v>
      </c>
      <c r="EBN17" s="15" t="s">
        <v>188</v>
      </c>
      <c r="EBO17" s="16" t="s">
        <v>256</v>
      </c>
      <c r="EBP17" s="17">
        <f t="shared" ref="EBP17" si="4544">14*12</f>
        <v>168</v>
      </c>
      <c r="EBQ17" s="14" t="s">
        <v>258</v>
      </c>
      <c r="EBR17" s="15" t="s">
        <v>188</v>
      </c>
      <c r="EBS17" s="16" t="s">
        <v>256</v>
      </c>
      <c r="EBT17" s="17">
        <f t="shared" ref="EBT17" si="4545">14*12</f>
        <v>168</v>
      </c>
      <c r="EBU17" s="14" t="s">
        <v>258</v>
      </c>
      <c r="EBV17" s="15" t="s">
        <v>188</v>
      </c>
      <c r="EBW17" s="16" t="s">
        <v>256</v>
      </c>
      <c r="EBX17" s="17">
        <f t="shared" ref="EBX17" si="4546">14*12</f>
        <v>168</v>
      </c>
      <c r="EBY17" s="14" t="s">
        <v>258</v>
      </c>
      <c r="EBZ17" s="15" t="s">
        <v>188</v>
      </c>
      <c r="ECA17" s="16" t="s">
        <v>256</v>
      </c>
      <c r="ECB17" s="17">
        <f t="shared" ref="ECB17" si="4547">14*12</f>
        <v>168</v>
      </c>
      <c r="ECC17" s="14" t="s">
        <v>258</v>
      </c>
      <c r="ECD17" s="15" t="s">
        <v>188</v>
      </c>
      <c r="ECE17" s="16" t="s">
        <v>256</v>
      </c>
      <c r="ECF17" s="17">
        <f t="shared" ref="ECF17" si="4548">14*12</f>
        <v>168</v>
      </c>
      <c r="ECG17" s="14" t="s">
        <v>258</v>
      </c>
      <c r="ECH17" s="15" t="s">
        <v>188</v>
      </c>
      <c r="ECI17" s="16" t="s">
        <v>256</v>
      </c>
      <c r="ECJ17" s="17">
        <f t="shared" ref="ECJ17" si="4549">14*12</f>
        <v>168</v>
      </c>
      <c r="ECK17" s="14" t="s">
        <v>258</v>
      </c>
      <c r="ECL17" s="15" t="s">
        <v>188</v>
      </c>
      <c r="ECM17" s="16" t="s">
        <v>256</v>
      </c>
      <c r="ECN17" s="17">
        <f t="shared" ref="ECN17" si="4550">14*12</f>
        <v>168</v>
      </c>
      <c r="ECO17" s="14" t="s">
        <v>258</v>
      </c>
      <c r="ECP17" s="15" t="s">
        <v>188</v>
      </c>
      <c r="ECQ17" s="16" t="s">
        <v>256</v>
      </c>
      <c r="ECR17" s="17">
        <f t="shared" ref="ECR17" si="4551">14*12</f>
        <v>168</v>
      </c>
      <c r="ECS17" s="14" t="s">
        <v>258</v>
      </c>
      <c r="ECT17" s="15" t="s">
        <v>188</v>
      </c>
      <c r="ECU17" s="16" t="s">
        <v>256</v>
      </c>
      <c r="ECV17" s="17">
        <f t="shared" ref="ECV17" si="4552">14*12</f>
        <v>168</v>
      </c>
      <c r="ECW17" s="14" t="s">
        <v>258</v>
      </c>
      <c r="ECX17" s="15" t="s">
        <v>188</v>
      </c>
      <c r="ECY17" s="16" t="s">
        <v>256</v>
      </c>
      <c r="ECZ17" s="17">
        <f t="shared" ref="ECZ17" si="4553">14*12</f>
        <v>168</v>
      </c>
      <c r="EDA17" s="14" t="s">
        <v>258</v>
      </c>
      <c r="EDB17" s="15" t="s">
        <v>188</v>
      </c>
      <c r="EDC17" s="16" t="s">
        <v>256</v>
      </c>
      <c r="EDD17" s="17">
        <f t="shared" ref="EDD17" si="4554">14*12</f>
        <v>168</v>
      </c>
      <c r="EDE17" s="14" t="s">
        <v>258</v>
      </c>
      <c r="EDF17" s="15" t="s">
        <v>188</v>
      </c>
      <c r="EDG17" s="16" t="s">
        <v>256</v>
      </c>
      <c r="EDH17" s="17">
        <f t="shared" ref="EDH17" si="4555">14*12</f>
        <v>168</v>
      </c>
      <c r="EDI17" s="14" t="s">
        <v>258</v>
      </c>
      <c r="EDJ17" s="15" t="s">
        <v>188</v>
      </c>
      <c r="EDK17" s="16" t="s">
        <v>256</v>
      </c>
      <c r="EDL17" s="17">
        <f t="shared" ref="EDL17" si="4556">14*12</f>
        <v>168</v>
      </c>
      <c r="EDM17" s="14" t="s">
        <v>258</v>
      </c>
      <c r="EDN17" s="15" t="s">
        <v>188</v>
      </c>
      <c r="EDO17" s="16" t="s">
        <v>256</v>
      </c>
      <c r="EDP17" s="17">
        <f t="shared" ref="EDP17" si="4557">14*12</f>
        <v>168</v>
      </c>
      <c r="EDQ17" s="14" t="s">
        <v>258</v>
      </c>
      <c r="EDR17" s="15" t="s">
        <v>188</v>
      </c>
      <c r="EDS17" s="16" t="s">
        <v>256</v>
      </c>
      <c r="EDT17" s="17">
        <f t="shared" ref="EDT17" si="4558">14*12</f>
        <v>168</v>
      </c>
      <c r="EDU17" s="14" t="s">
        <v>258</v>
      </c>
      <c r="EDV17" s="15" t="s">
        <v>188</v>
      </c>
      <c r="EDW17" s="16" t="s">
        <v>256</v>
      </c>
      <c r="EDX17" s="17">
        <f t="shared" ref="EDX17" si="4559">14*12</f>
        <v>168</v>
      </c>
      <c r="EDY17" s="14" t="s">
        <v>258</v>
      </c>
      <c r="EDZ17" s="15" t="s">
        <v>188</v>
      </c>
      <c r="EEA17" s="16" t="s">
        <v>256</v>
      </c>
      <c r="EEB17" s="17">
        <f t="shared" ref="EEB17" si="4560">14*12</f>
        <v>168</v>
      </c>
      <c r="EEC17" s="14" t="s">
        <v>258</v>
      </c>
      <c r="EED17" s="15" t="s">
        <v>188</v>
      </c>
      <c r="EEE17" s="16" t="s">
        <v>256</v>
      </c>
      <c r="EEF17" s="17">
        <f t="shared" ref="EEF17" si="4561">14*12</f>
        <v>168</v>
      </c>
      <c r="EEG17" s="14" t="s">
        <v>258</v>
      </c>
      <c r="EEH17" s="15" t="s">
        <v>188</v>
      </c>
      <c r="EEI17" s="16" t="s">
        <v>256</v>
      </c>
      <c r="EEJ17" s="17">
        <f t="shared" ref="EEJ17" si="4562">14*12</f>
        <v>168</v>
      </c>
      <c r="EEK17" s="14" t="s">
        <v>258</v>
      </c>
      <c r="EEL17" s="15" t="s">
        <v>188</v>
      </c>
      <c r="EEM17" s="16" t="s">
        <v>256</v>
      </c>
      <c r="EEN17" s="17">
        <f t="shared" ref="EEN17" si="4563">14*12</f>
        <v>168</v>
      </c>
      <c r="EEO17" s="14" t="s">
        <v>258</v>
      </c>
      <c r="EEP17" s="15" t="s">
        <v>188</v>
      </c>
      <c r="EEQ17" s="16" t="s">
        <v>256</v>
      </c>
      <c r="EER17" s="17">
        <f t="shared" ref="EER17" si="4564">14*12</f>
        <v>168</v>
      </c>
      <c r="EES17" s="14" t="s">
        <v>258</v>
      </c>
      <c r="EET17" s="15" t="s">
        <v>188</v>
      </c>
      <c r="EEU17" s="16" t="s">
        <v>256</v>
      </c>
      <c r="EEV17" s="17">
        <f t="shared" ref="EEV17" si="4565">14*12</f>
        <v>168</v>
      </c>
      <c r="EEW17" s="14" t="s">
        <v>258</v>
      </c>
      <c r="EEX17" s="15" t="s">
        <v>188</v>
      </c>
      <c r="EEY17" s="16" t="s">
        <v>256</v>
      </c>
      <c r="EEZ17" s="17">
        <f t="shared" ref="EEZ17" si="4566">14*12</f>
        <v>168</v>
      </c>
      <c r="EFA17" s="14" t="s">
        <v>258</v>
      </c>
      <c r="EFB17" s="15" t="s">
        <v>188</v>
      </c>
      <c r="EFC17" s="16" t="s">
        <v>256</v>
      </c>
      <c r="EFD17" s="17">
        <f t="shared" ref="EFD17" si="4567">14*12</f>
        <v>168</v>
      </c>
      <c r="EFE17" s="14" t="s">
        <v>258</v>
      </c>
      <c r="EFF17" s="15" t="s">
        <v>188</v>
      </c>
      <c r="EFG17" s="16" t="s">
        <v>256</v>
      </c>
      <c r="EFH17" s="17">
        <f t="shared" ref="EFH17" si="4568">14*12</f>
        <v>168</v>
      </c>
      <c r="EFI17" s="14" t="s">
        <v>258</v>
      </c>
      <c r="EFJ17" s="15" t="s">
        <v>188</v>
      </c>
      <c r="EFK17" s="16" t="s">
        <v>256</v>
      </c>
      <c r="EFL17" s="17">
        <f t="shared" ref="EFL17" si="4569">14*12</f>
        <v>168</v>
      </c>
      <c r="EFM17" s="14" t="s">
        <v>258</v>
      </c>
      <c r="EFN17" s="15" t="s">
        <v>188</v>
      </c>
      <c r="EFO17" s="16" t="s">
        <v>256</v>
      </c>
      <c r="EFP17" s="17">
        <f t="shared" ref="EFP17" si="4570">14*12</f>
        <v>168</v>
      </c>
      <c r="EFQ17" s="14" t="s">
        <v>258</v>
      </c>
      <c r="EFR17" s="15" t="s">
        <v>188</v>
      </c>
      <c r="EFS17" s="16" t="s">
        <v>256</v>
      </c>
      <c r="EFT17" s="17">
        <f t="shared" ref="EFT17" si="4571">14*12</f>
        <v>168</v>
      </c>
      <c r="EFU17" s="14" t="s">
        <v>258</v>
      </c>
      <c r="EFV17" s="15" t="s">
        <v>188</v>
      </c>
      <c r="EFW17" s="16" t="s">
        <v>256</v>
      </c>
      <c r="EFX17" s="17">
        <f t="shared" ref="EFX17" si="4572">14*12</f>
        <v>168</v>
      </c>
      <c r="EFY17" s="14" t="s">
        <v>258</v>
      </c>
      <c r="EFZ17" s="15" t="s">
        <v>188</v>
      </c>
      <c r="EGA17" s="16" t="s">
        <v>256</v>
      </c>
      <c r="EGB17" s="17">
        <f t="shared" ref="EGB17" si="4573">14*12</f>
        <v>168</v>
      </c>
      <c r="EGC17" s="14" t="s">
        <v>258</v>
      </c>
      <c r="EGD17" s="15" t="s">
        <v>188</v>
      </c>
      <c r="EGE17" s="16" t="s">
        <v>256</v>
      </c>
      <c r="EGF17" s="17">
        <f t="shared" ref="EGF17" si="4574">14*12</f>
        <v>168</v>
      </c>
      <c r="EGG17" s="14" t="s">
        <v>258</v>
      </c>
      <c r="EGH17" s="15" t="s">
        <v>188</v>
      </c>
      <c r="EGI17" s="16" t="s">
        <v>256</v>
      </c>
      <c r="EGJ17" s="17">
        <f t="shared" ref="EGJ17" si="4575">14*12</f>
        <v>168</v>
      </c>
      <c r="EGK17" s="14" t="s">
        <v>258</v>
      </c>
      <c r="EGL17" s="15" t="s">
        <v>188</v>
      </c>
      <c r="EGM17" s="16" t="s">
        <v>256</v>
      </c>
      <c r="EGN17" s="17">
        <f t="shared" ref="EGN17" si="4576">14*12</f>
        <v>168</v>
      </c>
      <c r="EGO17" s="14" t="s">
        <v>258</v>
      </c>
      <c r="EGP17" s="15" t="s">
        <v>188</v>
      </c>
      <c r="EGQ17" s="16" t="s">
        <v>256</v>
      </c>
      <c r="EGR17" s="17">
        <f t="shared" ref="EGR17" si="4577">14*12</f>
        <v>168</v>
      </c>
      <c r="EGS17" s="14" t="s">
        <v>258</v>
      </c>
      <c r="EGT17" s="15" t="s">
        <v>188</v>
      </c>
      <c r="EGU17" s="16" t="s">
        <v>256</v>
      </c>
      <c r="EGV17" s="17">
        <f t="shared" ref="EGV17" si="4578">14*12</f>
        <v>168</v>
      </c>
      <c r="EGW17" s="14" t="s">
        <v>258</v>
      </c>
      <c r="EGX17" s="15" t="s">
        <v>188</v>
      </c>
      <c r="EGY17" s="16" t="s">
        <v>256</v>
      </c>
      <c r="EGZ17" s="17">
        <f t="shared" ref="EGZ17" si="4579">14*12</f>
        <v>168</v>
      </c>
      <c r="EHA17" s="14" t="s">
        <v>258</v>
      </c>
      <c r="EHB17" s="15" t="s">
        <v>188</v>
      </c>
      <c r="EHC17" s="16" t="s">
        <v>256</v>
      </c>
      <c r="EHD17" s="17">
        <f t="shared" ref="EHD17" si="4580">14*12</f>
        <v>168</v>
      </c>
      <c r="EHE17" s="14" t="s">
        <v>258</v>
      </c>
      <c r="EHF17" s="15" t="s">
        <v>188</v>
      </c>
      <c r="EHG17" s="16" t="s">
        <v>256</v>
      </c>
      <c r="EHH17" s="17">
        <f t="shared" ref="EHH17" si="4581">14*12</f>
        <v>168</v>
      </c>
      <c r="EHI17" s="14" t="s">
        <v>258</v>
      </c>
      <c r="EHJ17" s="15" t="s">
        <v>188</v>
      </c>
      <c r="EHK17" s="16" t="s">
        <v>256</v>
      </c>
      <c r="EHL17" s="17">
        <f t="shared" ref="EHL17" si="4582">14*12</f>
        <v>168</v>
      </c>
      <c r="EHM17" s="14" t="s">
        <v>258</v>
      </c>
      <c r="EHN17" s="15" t="s">
        <v>188</v>
      </c>
      <c r="EHO17" s="16" t="s">
        <v>256</v>
      </c>
      <c r="EHP17" s="17">
        <f t="shared" ref="EHP17" si="4583">14*12</f>
        <v>168</v>
      </c>
      <c r="EHQ17" s="14" t="s">
        <v>258</v>
      </c>
      <c r="EHR17" s="15" t="s">
        <v>188</v>
      </c>
      <c r="EHS17" s="16" t="s">
        <v>256</v>
      </c>
      <c r="EHT17" s="17">
        <f t="shared" ref="EHT17" si="4584">14*12</f>
        <v>168</v>
      </c>
      <c r="EHU17" s="14" t="s">
        <v>258</v>
      </c>
      <c r="EHV17" s="15" t="s">
        <v>188</v>
      </c>
      <c r="EHW17" s="16" t="s">
        <v>256</v>
      </c>
      <c r="EHX17" s="17">
        <f t="shared" ref="EHX17" si="4585">14*12</f>
        <v>168</v>
      </c>
      <c r="EHY17" s="14" t="s">
        <v>258</v>
      </c>
      <c r="EHZ17" s="15" t="s">
        <v>188</v>
      </c>
      <c r="EIA17" s="16" t="s">
        <v>256</v>
      </c>
      <c r="EIB17" s="17">
        <f t="shared" ref="EIB17" si="4586">14*12</f>
        <v>168</v>
      </c>
      <c r="EIC17" s="14" t="s">
        <v>258</v>
      </c>
      <c r="EID17" s="15" t="s">
        <v>188</v>
      </c>
      <c r="EIE17" s="16" t="s">
        <v>256</v>
      </c>
      <c r="EIF17" s="17">
        <f t="shared" ref="EIF17" si="4587">14*12</f>
        <v>168</v>
      </c>
      <c r="EIG17" s="14" t="s">
        <v>258</v>
      </c>
      <c r="EIH17" s="15" t="s">
        <v>188</v>
      </c>
      <c r="EII17" s="16" t="s">
        <v>256</v>
      </c>
      <c r="EIJ17" s="17">
        <f t="shared" ref="EIJ17" si="4588">14*12</f>
        <v>168</v>
      </c>
      <c r="EIK17" s="14" t="s">
        <v>258</v>
      </c>
      <c r="EIL17" s="15" t="s">
        <v>188</v>
      </c>
      <c r="EIM17" s="16" t="s">
        <v>256</v>
      </c>
      <c r="EIN17" s="17">
        <f t="shared" ref="EIN17" si="4589">14*12</f>
        <v>168</v>
      </c>
      <c r="EIO17" s="14" t="s">
        <v>258</v>
      </c>
      <c r="EIP17" s="15" t="s">
        <v>188</v>
      </c>
      <c r="EIQ17" s="16" t="s">
        <v>256</v>
      </c>
      <c r="EIR17" s="17">
        <f t="shared" ref="EIR17" si="4590">14*12</f>
        <v>168</v>
      </c>
      <c r="EIS17" s="14" t="s">
        <v>258</v>
      </c>
      <c r="EIT17" s="15" t="s">
        <v>188</v>
      </c>
      <c r="EIU17" s="16" t="s">
        <v>256</v>
      </c>
      <c r="EIV17" s="17">
        <f t="shared" ref="EIV17" si="4591">14*12</f>
        <v>168</v>
      </c>
      <c r="EIW17" s="14" t="s">
        <v>258</v>
      </c>
      <c r="EIX17" s="15" t="s">
        <v>188</v>
      </c>
      <c r="EIY17" s="16" t="s">
        <v>256</v>
      </c>
      <c r="EIZ17" s="17">
        <f t="shared" ref="EIZ17" si="4592">14*12</f>
        <v>168</v>
      </c>
      <c r="EJA17" s="14" t="s">
        <v>258</v>
      </c>
      <c r="EJB17" s="15" t="s">
        <v>188</v>
      </c>
      <c r="EJC17" s="16" t="s">
        <v>256</v>
      </c>
      <c r="EJD17" s="17">
        <f t="shared" ref="EJD17" si="4593">14*12</f>
        <v>168</v>
      </c>
      <c r="EJE17" s="14" t="s">
        <v>258</v>
      </c>
      <c r="EJF17" s="15" t="s">
        <v>188</v>
      </c>
      <c r="EJG17" s="16" t="s">
        <v>256</v>
      </c>
      <c r="EJH17" s="17">
        <f t="shared" ref="EJH17" si="4594">14*12</f>
        <v>168</v>
      </c>
      <c r="EJI17" s="14" t="s">
        <v>258</v>
      </c>
      <c r="EJJ17" s="15" t="s">
        <v>188</v>
      </c>
      <c r="EJK17" s="16" t="s">
        <v>256</v>
      </c>
      <c r="EJL17" s="17">
        <f t="shared" ref="EJL17" si="4595">14*12</f>
        <v>168</v>
      </c>
      <c r="EJM17" s="14" t="s">
        <v>258</v>
      </c>
      <c r="EJN17" s="15" t="s">
        <v>188</v>
      </c>
      <c r="EJO17" s="16" t="s">
        <v>256</v>
      </c>
      <c r="EJP17" s="17">
        <f t="shared" ref="EJP17" si="4596">14*12</f>
        <v>168</v>
      </c>
      <c r="EJQ17" s="14" t="s">
        <v>258</v>
      </c>
      <c r="EJR17" s="15" t="s">
        <v>188</v>
      </c>
      <c r="EJS17" s="16" t="s">
        <v>256</v>
      </c>
      <c r="EJT17" s="17">
        <f t="shared" ref="EJT17" si="4597">14*12</f>
        <v>168</v>
      </c>
      <c r="EJU17" s="14" t="s">
        <v>258</v>
      </c>
      <c r="EJV17" s="15" t="s">
        <v>188</v>
      </c>
      <c r="EJW17" s="16" t="s">
        <v>256</v>
      </c>
      <c r="EJX17" s="17">
        <f t="shared" ref="EJX17" si="4598">14*12</f>
        <v>168</v>
      </c>
      <c r="EJY17" s="14" t="s">
        <v>258</v>
      </c>
      <c r="EJZ17" s="15" t="s">
        <v>188</v>
      </c>
      <c r="EKA17" s="16" t="s">
        <v>256</v>
      </c>
      <c r="EKB17" s="17">
        <f t="shared" ref="EKB17" si="4599">14*12</f>
        <v>168</v>
      </c>
      <c r="EKC17" s="14" t="s">
        <v>258</v>
      </c>
      <c r="EKD17" s="15" t="s">
        <v>188</v>
      </c>
      <c r="EKE17" s="16" t="s">
        <v>256</v>
      </c>
      <c r="EKF17" s="17">
        <f t="shared" ref="EKF17" si="4600">14*12</f>
        <v>168</v>
      </c>
      <c r="EKG17" s="14" t="s">
        <v>258</v>
      </c>
      <c r="EKH17" s="15" t="s">
        <v>188</v>
      </c>
      <c r="EKI17" s="16" t="s">
        <v>256</v>
      </c>
      <c r="EKJ17" s="17">
        <f t="shared" ref="EKJ17" si="4601">14*12</f>
        <v>168</v>
      </c>
      <c r="EKK17" s="14" t="s">
        <v>258</v>
      </c>
      <c r="EKL17" s="15" t="s">
        <v>188</v>
      </c>
      <c r="EKM17" s="16" t="s">
        <v>256</v>
      </c>
      <c r="EKN17" s="17">
        <f t="shared" ref="EKN17" si="4602">14*12</f>
        <v>168</v>
      </c>
      <c r="EKO17" s="14" t="s">
        <v>258</v>
      </c>
      <c r="EKP17" s="15" t="s">
        <v>188</v>
      </c>
      <c r="EKQ17" s="16" t="s">
        <v>256</v>
      </c>
      <c r="EKR17" s="17">
        <f t="shared" ref="EKR17" si="4603">14*12</f>
        <v>168</v>
      </c>
      <c r="EKS17" s="14" t="s">
        <v>258</v>
      </c>
      <c r="EKT17" s="15" t="s">
        <v>188</v>
      </c>
      <c r="EKU17" s="16" t="s">
        <v>256</v>
      </c>
      <c r="EKV17" s="17">
        <f t="shared" ref="EKV17" si="4604">14*12</f>
        <v>168</v>
      </c>
      <c r="EKW17" s="14" t="s">
        <v>258</v>
      </c>
      <c r="EKX17" s="15" t="s">
        <v>188</v>
      </c>
      <c r="EKY17" s="16" t="s">
        <v>256</v>
      </c>
      <c r="EKZ17" s="17">
        <f t="shared" ref="EKZ17" si="4605">14*12</f>
        <v>168</v>
      </c>
      <c r="ELA17" s="14" t="s">
        <v>258</v>
      </c>
      <c r="ELB17" s="15" t="s">
        <v>188</v>
      </c>
      <c r="ELC17" s="16" t="s">
        <v>256</v>
      </c>
      <c r="ELD17" s="17">
        <f t="shared" ref="ELD17" si="4606">14*12</f>
        <v>168</v>
      </c>
      <c r="ELE17" s="14" t="s">
        <v>258</v>
      </c>
      <c r="ELF17" s="15" t="s">
        <v>188</v>
      </c>
      <c r="ELG17" s="16" t="s">
        <v>256</v>
      </c>
      <c r="ELH17" s="17">
        <f t="shared" ref="ELH17" si="4607">14*12</f>
        <v>168</v>
      </c>
      <c r="ELI17" s="14" t="s">
        <v>258</v>
      </c>
      <c r="ELJ17" s="15" t="s">
        <v>188</v>
      </c>
      <c r="ELK17" s="16" t="s">
        <v>256</v>
      </c>
      <c r="ELL17" s="17">
        <f t="shared" ref="ELL17" si="4608">14*12</f>
        <v>168</v>
      </c>
      <c r="ELM17" s="14" t="s">
        <v>258</v>
      </c>
      <c r="ELN17" s="15" t="s">
        <v>188</v>
      </c>
      <c r="ELO17" s="16" t="s">
        <v>256</v>
      </c>
      <c r="ELP17" s="17">
        <f t="shared" ref="ELP17" si="4609">14*12</f>
        <v>168</v>
      </c>
      <c r="ELQ17" s="14" t="s">
        <v>258</v>
      </c>
      <c r="ELR17" s="15" t="s">
        <v>188</v>
      </c>
      <c r="ELS17" s="16" t="s">
        <v>256</v>
      </c>
      <c r="ELT17" s="17">
        <f t="shared" ref="ELT17" si="4610">14*12</f>
        <v>168</v>
      </c>
      <c r="ELU17" s="14" t="s">
        <v>258</v>
      </c>
      <c r="ELV17" s="15" t="s">
        <v>188</v>
      </c>
      <c r="ELW17" s="16" t="s">
        <v>256</v>
      </c>
      <c r="ELX17" s="17">
        <f t="shared" ref="ELX17" si="4611">14*12</f>
        <v>168</v>
      </c>
      <c r="ELY17" s="14" t="s">
        <v>258</v>
      </c>
      <c r="ELZ17" s="15" t="s">
        <v>188</v>
      </c>
      <c r="EMA17" s="16" t="s">
        <v>256</v>
      </c>
      <c r="EMB17" s="17">
        <f t="shared" ref="EMB17" si="4612">14*12</f>
        <v>168</v>
      </c>
      <c r="EMC17" s="14" t="s">
        <v>258</v>
      </c>
      <c r="EMD17" s="15" t="s">
        <v>188</v>
      </c>
      <c r="EME17" s="16" t="s">
        <v>256</v>
      </c>
      <c r="EMF17" s="17">
        <f t="shared" ref="EMF17" si="4613">14*12</f>
        <v>168</v>
      </c>
      <c r="EMG17" s="14" t="s">
        <v>258</v>
      </c>
      <c r="EMH17" s="15" t="s">
        <v>188</v>
      </c>
      <c r="EMI17" s="16" t="s">
        <v>256</v>
      </c>
      <c r="EMJ17" s="17">
        <f t="shared" ref="EMJ17" si="4614">14*12</f>
        <v>168</v>
      </c>
      <c r="EMK17" s="14" t="s">
        <v>258</v>
      </c>
      <c r="EML17" s="15" t="s">
        <v>188</v>
      </c>
      <c r="EMM17" s="16" t="s">
        <v>256</v>
      </c>
      <c r="EMN17" s="17">
        <f t="shared" ref="EMN17" si="4615">14*12</f>
        <v>168</v>
      </c>
      <c r="EMO17" s="14" t="s">
        <v>258</v>
      </c>
      <c r="EMP17" s="15" t="s">
        <v>188</v>
      </c>
      <c r="EMQ17" s="16" t="s">
        <v>256</v>
      </c>
      <c r="EMR17" s="17">
        <f t="shared" ref="EMR17" si="4616">14*12</f>
        <v>168</v>
      </c>
      <c r="EMS17" s="14" t="s">
        <v>258</v>
      </c>
      <c r="EMT17" s="15" t="s">
        <v>188</v>
      </c>
      <c r="EMU17" s="16" t="s">
        <v>256</v>
      </c>
      <c r="EMV17" s="17">
        <f t="shared" ref="EMV17" si="4617">14*12</f>
        <v>168</v>
      </c>
      <c r="EMW17" s="14" t="s">
        <v>258</v>
      </c>
      <c r="EMX17" s="15" t="s">
        <v>188</v>
      </c>
      <c r="EMY17" s="16" t="s">
        <v>256</v>
      </c>
      <c r="EMZ17" s="17">
        <f t="shared" ref="EMZ17" si="4618">14*12</f>
        <v>168</v>
      </c>
      <c r="ENA17" s="14" t="s">
        <v>258</v>
      </c>
      <c r="ENB17" s="15" t="s">
        <v>188</v>
      </c>
      <c r="ENC17" s="16" t="s">
        <v>256</v>
      </c>
      <c r="END17" s="17">
        <f t="shared" ref="END17" si="4619">14*12</f>
        <v>168</v>
      </c>
      <c r="ENE17" s="14" t="s">
        <v>258</v>
      </c>
      <c r="ENF17" s="15" t="s">
        <v>188</v>
      </c>
      <c r="ENG17" s="16" t="s">
        <v>256</v>
      </c>
      <c r="ENH17" s="17">
        <f t="shared" ref="ENH17" si="4620">14*12</f>
        <v>168</v>
      </c>
      <c r="ENI17" s="14" t="s">
        <v>258</v>
      </c>
      <c r="ENJ17" s="15" t="s">
        <v>188</v>
      </c>
      <c r="ENK17" s="16" t="s">
        <v>256</v>
      </c>
      <c r="ENL17" s="17">
        <f t="shared" ref="ENL17" si="4621">14*12</f>
        <v>168</v>
      </c>
      <c r="ENM17" s="14" t="s">
        <v>258</v>
      </c>
      <c r="ENN17" s="15" t="s">
        <v>188</v>
      </c>
      <c r="ENO17" s="16" t="s">
        <v>256</v>
      </c>
      <c r="ENP17" s="17">
        <f t="shared" ref="ENP17" si="4622">14*12</f>
        <v>168</v>
      </c>
      <c r="ENQ17" s="14" t="s">
        <v>258</v>
      </c>
      <c r="ENR17" s="15" t="s">
        <v>188</v>
      </c>
      <c r="ENS17" s="16" t="s">
        <v>256</v>
      </c>
      <c r="ENT17" s="17">
        <f t="shared" ref="ENT17" si="4623">14*12</f>
        <v>168</v>
      </c>
      <c r="ENU17" s="14" t="s">
        <v>258</v>
      </c>
      <c r="ENV17" s="15" t="s">
        <v>188</v>
      </c>
      <c r="ENW17" s="16" t="s">
        <v>256</v>
      </c>
      <c r="ENX17" s="17">
        <f t="shared" ref="ENX17" si="4624">14*12</f>
        <v>168</v>
      </c>
      <c r="ENY17" s="14" t="s">
        <v>258</v>
      </c>
      <c r="ENZ17" s="15" t="s">
        <v>188</v>
      </c>
      <c r="EOA17" s="16" t="s">
        <v>256</v>
      </c>
      <c r="EOB17" s="17">
        <f t="shared" ref="EOB17" si="4625">14*12</f>
        <v>168</v>
      </c>
      <c r="EOC17" s="14" t="s">
        <v>258</v>
      </c>
      <c r="EOD17" s="15" t="s">
        <v>188</v>
      </c>
      <c r="EOE17" s="16" t="s">
        <v>256</v>
      </c>
      <c r="EOF17" s="17">
        <f t="shared" ref="EOF17" si="4626">14*12</f>
        <v>168</v>
      </c>
      <c r="EOG17" s="14" t="s">
        <v>258</v>
      </c>
      <c r="EOH17" s="15" t="s">
        <v>188</v>
      </c>
      <c r="EOI17" s="16" t="s">
        <v>256</v>
      </c>
      <c r="EOJ17" s="17">
        <f t="shared" ref="EOJ17" si="4627">14*12</f>
        <v>168</v>
      </c>
      <c r="EOK17" s="14" t="s">
        <v>258</v>
      </c>
      <c r="EOL17" s="15" t="s">
        <v>188</v>
      </c>
      <c r="EOM17" s="16" t="s">
        <v>256</v>
      </c>
      <c r="EON17" s="17">
        <f t="shared" ref="EON17" si="4628">14*12</f>
        <v>168</v>
      </c>
      <c r="EOO17" s="14" t="s">
        <v>258</v>
      </c>
      <c r="EOP17" s="15" t="s">
        <v>188</v>
      </c>
      <c r="EOQ17" s="16" t="s">
        <v>256</v>
      </c>
      <c r="EOR17" s="17">
        <f t="shared" ref="EOR17" si="4629">14*12</f>
        <v>168</v>
      </c>
      <c r="EOS17" s="14" t="s">
        <v>258</v>
      </c>
      <c r="EOT17" s="15" t="s">
        <v>188</v>
      </c>
      <c r="EOU17" s="16" t="s">
        <v>256</v>
      </c>
      <c r="EOV17" s="17">
        <f t="shared" ref="EOV17" si="4630">14*12</f>
        <v>168</v>
      </c>
      <c r="EOW17" s="14" t="s">
        <v>258</v>
      </c>
      <c r="EOX17" s="15" t="s">
        <v>188</v>
      </c>
      <c r="EOY17" s="16" t="s">
        <v>256</v>
      </c>
      <c r="EOZ17" s="17">
        <f t="shared" ref="EOZ17" si="4631">14*12</f>
        <v>168</v>
      </c>
      <c r="EPA17" s="14" t="s">
        <v>258</v>
      </c>
      <c r="EPB17" s="15" t="s">
        <v>188</v>
      </c>
      <c r="EPC17" s="16" t="s">
        <v>256</v>
      </c>
      <c r="EPD17" s="17">
        <f t="shared" ref="EPD17" si="4632">14*12</f>
        <v>168</v>
      </c>
      <c r="EPE17" s="14" t="s">
        <v>258</v>
      </c>
      <c r="EPF17" s="15" t="s">
        <v>188</v>
      </c>
      <c r="EPG17" s="16" t="s">
        <v>256</v>
      </c>
      <c r="EPH17" s="17">
        <f t="shared" ref="EPH17" si="4633">14*12</f>
        <v>168</v>
      </c>
      <c r="EPI17" s="14" t="s">
        <v>258</v>
      </c>
      <c r="EPJ17" s="15" t="s">
        <v>188</v>
      </c>
      <c r="EPK17" s="16" t="s">
        <v>256</v>
      </c>
      <c r="EPL17" s="17">
        <f t="shared" ref="EPL17" si="4634">14*12</f>
        <v>168</v>
      </c>
      <c r="EPM17" s="14" t="s">
        <v>258</v>
      </c>
      <c r="EPN17" s="15" t="s">
        <v>188</v>
      </c>
      <c r="EPO17" s="16" t="s">
        <v>256</v>
      </c>
      <c r="EPP17" s="17">
        <f t="shared" ref="EPP17" si="4635">14*12</f>
        <v>168</v>
      </c>
      <c r="EPQ17" s="14" t="s">
        <v>258</v>
      </c>
      <c r="EPR17" s="15" t="s">
        <v>188</v>
      </c>
      <c r="EPS17" s="16" t="s">
        <v>256</v>
      </c>
      <c r="EPT17" s="17">
        <f t="shared" ref="EPT17" si="4636">14*12</f>
        <v>168</v>
      </c>
      <c r="EPU17" s="14" t="s">
        <v>258</v>
      </c>
      <c r="EPV17" s="15" t="s">
        <v>188</v>
      </c>
      <c r="EPW17" s="16" t="s">
        <v>256</v>
      </c>
      <c r="EPX17" s="17">
        <f t="shared" ref="EPX17" si="4637">14*12</f>
        <v>168</v>
      </c>
      <c r="EPY17" s="14" t="s">
        <v>258</v>
      </c>
      <c r="EPZ17" s="15" t="s">
        <v>188</v>
      </c>
      <c r="EQA17" s="16" t="s">
        <v>256</v>
      </c>
      <c r="EQB17" s="17">
        <f t="shared" ref="EQB17" si="4638">14*12</f>
        <v>168</v>
      </c>
      <c r="EQC17" s="14" t="s">
        <v>258</v>
      </c>
      <c r="EQD17" s="15" t="s">
        <v>188</v>
      </c>
      <c r="EQE17" s="16" t="s">
        <v>256</v>
      </c>
      <c r="EQF17" s="17">
        <f t="shared" ref="EQF17" si="4639">14*12</f>
        <v>168</v>
      </c>
      <c r="EQG17" s="14" t="s">
        <v>258</v>
      </c>
      <c r="EQH17" s="15" t="s">
        <v>188</v>
      </c>
      <c r="EQI17" s="16" t="s">
        <v>256</v>
      </c>
      <c r="EQJ17" s="17">
        <f t="shared" ref="EQJ17" si="4640">14*12</f>
        <v>168</v>
      </c>
      <c r="EQK17" s="14" t="s">
        <v>258</v>
      </c>
      <c r="EQL17" s="15" t="s">
        <v>188</v>
      </c>
      <c r="EQM17" s="16" t="s">
        <v>256</v>
      </c>
      <c r="EQN17" s="17">
        <f t="shared" ref="EQN17" si="4641">14*12</f>
        <v>168</v>
      </c>
      <c r="EQO17" s="14" t="s">
        <v>258</v>
      </c>
      <c r="EQP17" s="15" t="s">
        <v>188</v>
      </c>
      <c r="EQQ17" s="16" t="s">
        <v>256</v>
      </c>
      <c r="EQR17" s="17">
        <f t="shared" ref="EQR17" si="4642">14*12</f>
        <v>168</v>
      </c>
      <c r="EQS17" s="14" t="s">
        <v>258</v>
      </c>
      <c r="EQT17" s="15" t="s">
        <v>188</v>
      </c>
      <c r="EQU17" s="16" t="s">
        <v>256</v>
      </c>
      <c r="EQV17" s="17">
        <f t="shared" ref="EQV17" si="4643">14*12</f>
        <v>168</v>
      </c>
      <c r="EQW17" s="14" t="s">
        <v>258</v>
      </c>
      <c r="EQX17" s="15" t="s">
        <v>188</v>
      </c>
      <c r="EQY17" s="16" t="s">
        <v>256</v>
      </c>
      <c r="EQZ17" s="17">
        <f t="shared" ref="EQZ17" si="4644">14*12</f>
        <v>168</v>
      </c>
      <c r="ERA17" s="14" t="s">
        <v>258</v>
      </c>
      <c r="ERB17" s="15" t="s">
        <v>188</v>
      </c>
      <c r="ERC17" s="16" t="s">
        <v>256</v>
      </c>
      <c r="ERD17" s="17">
        <f t="shared" ref="ERD17" si="4645">14*12</f>
        <v>168</v>
      </c>
      <c r="ERE17" s="14" t="s">
        <v>258</v>
      </c>
      <c r="ERF17" s="15" t="s">
        <v>188</v>
      </c>
      <c r="ERG17" s="16" t="s">
        <v>256</v>
      </c>
      <c r="ERH17" s="17">
        <f t="shared" ref="ERH17" si="4646">14*12</f>
        <v>168</v>
      </c>
      <c r="ERI17" s="14" t="s">
        <v>258</v>
      </c>
      <c r="ERJ17" s="15" t="s">
        <v>188</v>
      </c>
      <c r="ERK17" s="16" t="s">
        <v>256</v>
      </c>
      <c r="ERL17" s="17">
        <f t="shared" ref="ERL17" si="4647">14*12</f>
        <v>168</v>
      </c>
      <c r="ERM17" s="14" t="s">
        <v>258</v>
      </c>
      <c r="ERN17" s="15" t="s">
        <v>188</v>
      </c>
      <c r="ERO17" s="16" t="s">
        <v>256</v>
      </c>
      <c r="ERP17" s="17">
        <f t="shared" ref="ERP17" si="4648">14*12</f>
        <v>168</v>
      </c>
      <c r="ERQ17" s="14" t="s">
        <v>258</v>
      </c>
      <c r="ERR17" s="15" t="s">
        <v>188</v>
      </c>
      <c r="ERS17" s="16" t="s">
        <v>256</v>
      </c>
      <c r="ERT17" s="17">
        <f t="shared" ref="ERT17" si="4649">14*12</f>
        <v>168</v>
      </c>
      <c r="ERU17" s="14" t="s">
        <v>258</v>
      </c>
      <c r="ERV17" s="15" t="s">
        <v>188</v>
      </c>
      <c r="ERW17" s="16" t="s">
        <v>256</v>
      </c>
      <c r="ERX17" s="17">
        <f t="shared" ref="ERX17" si="4650">14*12</f>
        <v>168</v>
      </c>
      <c r="ERY17" s="14" t="s">
        <v>258</v>
      </c>
      <c r="ERZ17" s="15" t="s">
        <v>188</v>
      </c>
      <c r="ESA17" s="16" t="s">
        <v>256</v>
      </c>
      <c r="ESB17" s="17">
        <f t="shared" ref="ESB17" si="4651">14*12</f>
        <v>168</v>
      </c>
      <c r="ESC17" s="14" t="s">
        <v>258</v>
      </c>
      <c r="ESD17" s="15" t="s">
        <v>188</v>
      </c>
      <c r="ESE17" s="16" t="s">
        <v>256</v>
      </c>
      <c r="ESF17" s="17">
        <f t="shared" ref="ESF17" si="4652">14*12</f>
        <v>168</v>
      </c>
      <c r="ESG17" s="14" t="s">
        <v>258</v>
      </c>
      <c r="ESH17" s="15" t="s">
        <v>188</v>
      </c>
      <c r="ESI17" s="16" t="s">
        <v>256</v>
      </c>
      <c r="ESJ17" s="17">
        <f t="shared" ref="ESJ17" si="4653">14*12</f>
        <v>168</v>
      </c>
      <c r="ESK17" s="14" t="s">
        <v>258</v>
      </c>
      <c r="ESL17" s="15" t="s">
        <v>188</v>
      </c>
      <c r="ESM17" s="16" t="s">
        <v>256</v>
      </c>
      <c r="ESN17" s="17">
        <f t="shared" ref="ESN17" si="4654">14*12</f>
        <v>168</v>
      </c>
      <c r="ESO17" s="14" t="s">
        <v>258</v>
      </c>
      <c r="ESP17" s="15" t="s">
        <v>188</v>
      </c>
      <c r="ESQ17" s="16" t="s">
        <v>256</v>
      </c>
      <c r="ESR17" s="17">
        <f t="shared" ref="ESR17" si="4655">14*12</f>
        <v>168</v>
      </c>
      <c r="ESS17" s="14" t="s">
        <v>258</v>
      </c>
      <c r="EST17" s="15" t="s">
        <v>188</v>
      </c>
      <c r="ESU17" s="16" t="s">
        <v>256</v>
      </c>
      <c r="ESV17" s="17">
        <f t="shared" ref="ESV17" si="4656">14*12</f>
        <v>168</v>
      </c>
      <c r="ESW17" s="14" t="s">
        <v>258</v>
      </c>
      <c r="ESX17" s="15" t="s">
        <v>188</v>
      </c>
      <c r="ESY17" s="16" t="s">
        <v>256</v>
      </c>
      <c r="ESZ17" s="17">
        <f t="shared" ref="ESZ17" si="4657">14*12</f>
        <v>168</v>
      </c>
      <c r="ETA17" s="14" t="s">
        <v>258</v>
      </c>
      <c r="ETB17" s="15" t="s">
        <v>188</v>
      </c>
      <c r="ETC17" s="16" t="s">
        <v>256</v>
      </c>
      <c r="ETD17" s="17">
        <f t="shared" ref="ETD17" si="4658">14*12</f>
        <v>168</v>
      </c>
      <c r="ETE17" s="14" t="s">
        <v>258</v>
      </c>
      <c r="ETF17" s="15" t="s">
        <v>188</v>
      </c>
      <c r="ETG17" s="16" t="s">
        <v>256</v>
      </c>
      <c r="ETH17" s="17">
        <f t="shared" ref="ETH17" si="4659">14*12</f>
        <v>168</v>
      </c>
      <c r="ETI17" s="14" t="s">
        <v>258</v>
      </c>
      <c r="ETJ17" s="15" t="s">
        <v>188</v>
      </c>
      <c r="ETK17" s="16" t="s">
        <v>256</v>
      </c>
      <c r="ETL17" s="17">
        <f t="shared" ref="ETL17" si="4660">14*12</f>
        <v>168</v>
      </c>
      <c r="ETM17" s="14" t="s">
        <v>258</v>
      </c>
      <c r="ETN17" s="15" t="s">
        <v>188</v>
      </c>
      <c r="ETO17" s="16" t="s">
        <v>256</v>
      </c>
      <c r="ETP17" s="17">
        <f t="shared" ref="ETP17" si="4661">14*12</f>
        <v>168</v>
      </c>
      <c r="ETQ17" s="14" t="s">
        <v>258</v>
      </c>
      <c r="ETR17" s="15" t="s">
        <v>188</v>
      </c>
      <c r="ETS17" s="16" t="s">
        <v>256</v>
      </c>
      <c r="ETT17" s="17">
        <f t="shared" ref="ETT17" si="4662">14*12</f>
        <v>168</v>
      </c>
      <c r="ETU17" s="14" t="s">
        <v>258</v>
      </c>
      <c r="ETV17" s="15" t="s">
        <v>188</v>
      </c>
      <c r="ETW17" s="16" t="s">
        <v>256</v>
      </c>
      <c r="ETX17" s="17">
        <f t="shared" ref="ETX17" si="4663">14*12</f>
        <v>168</v>
      </c>
      <c r="ETY17" s="14" t="s">
        <v>258</v>
      </c>
      <c r="ETZ17" s="15" t="s">
        <v>188</v>
      </c>
      <c r="EUA17" s="16" t="s">
        <v>256</v>
      </c>
      <c r="EUB17" s="17">
        <f t="shared" ref="EUB17" si="4664">14*12</f>
        <v>168</v>
      </c>
      <c r="EUC17" s="14" t="s">
        <v>258</v>
      </c>
      <c r="EUD17" s="15" t="s">
        <v>188</v>
      </c>
      <c r="EUE17" s="16" t="s">
        <v>256</v>
      </c>
      <c r="EUF17" s="17">
        <f t="shared" ref="EUF17" si="4665">14*12</f>
        <v>168</v>
      </c>
      <c r="EUG17" s="14" t="s">
        <v>258</v>
      </c>
      <c r="EUH17" s="15" t="s">
        <v>188</v>
      </c>
      <c r="EUI17" s="16" t="s">
        <v>256</v>
      </c>
      <c r="EUJ17" s="17">
        <f t="shared" ref="EUJ17" si="4666">14*12</f>
        <v>168</v>
      </c>
      <c r="EUK17" s="14" t="s">
        <v>258</v>
      </c>
      <c r="EUL17" s="15" t="s">
        <v>188</v>
      </c>
      <c r="EUM17" s="16" t="s">
        <v>256</v>
      </c>
      <c r="EUN17" s="17">
        <f t="shared" ref="EUN17" si="4667">14*12</f>
        <v>168</v>
      </c>
      <c r="EUO17" s="14" t="s">
        <v>258</v>
      </c>
      <c r="EUP17" s="15" t="s">
        <v>188</v>
      </c>
      <c r="EUQ17" s="16" t="s">
        <v>256</v>
      </c>
      <c r="EUR17" s="17">
        <f t="shared" ref="EUR17" si="4668">14*12</f>
        <v>168</v>
      </c>
      <c r="EUS17" s="14" t="s">
        <v>258</v>
      </c>
      <c r="EUT17" s="15" t="s">
        <v>188</v>
      </c>
      <c r="EUU17" s="16" t="s">
        <v>256</v>
      </c>
      <c r="EUV17" s="17">
        <f t="shared" ref="EUV17" si="4669">14*12</f>
        <v>168</v>
      </c>
      <c r="EUW17" s="14" t="s">
        <v>258</v>
      </c>
      <c r="EUX17" s="15" t="s">
        <v>188</v>
      </c>
      <c r="EUY17" s="16" t="s">
        <v>256</v>
      </c>
      <c r="EUZ17" s="17">
        <f t="shared" ref="EUZ17" si="4670">14*12</f>
        <v>168</v>
      </c>
      <c r="EVA17" s="14" t="s">
        <v>258</v>
      </c>
      <c r="EVB17" s="15" t="s">
        <v>188</v>
      </c>
      <c r="EVC17" s="16" t="s">
        <v>256</v>
      </c>
      <c r="EVD17" s="17">
        <f t="shared" ref="EVD17" si="4671">14*12</f>
        <v>168</v>
      </c>
      <c r="EVE17" s="14" t="s">
        <v>258</v>
      </c>
      <c r="EVF17" s="15" t="s">
        <v>188</v>
      </c>
      <c r="EVG17" s="16" t="s">
        <v>256</v>
      </c>
      <c r="EVH17" s="17">
        <f t="shared" ref="EVH17" si="4672">14*12</f>
        <v>168</v>
      </c>
      <c r="EVI17" s="14" t="s">
        <v>258</v>
      </c>
      <c r="EVJ17" s="15" t="s">
        <v>188</v>
      </c>
      <c r="EVK17" s="16" t="s">
        <v>256</v>
      </c>
      <c r="EVL17" s="17">
        <f t="shared" ref="EVL17" si="4673">14*12</f>
        <v>168</v>
      </c>
      <c r="EVM17" s="14" t="s">
        <v>258</v>
      </c>
      <c r="EVN17" s="15" t="s">
        <v>188</v>
      </c>
      <c r="EVO17" s="16" t="s">
        <v>256</v>
      </c>
      <c r="EVP17" s="17">
        <f t="shared" ref="EVP17" si="4674">14*12</f>
        <v>168</v>
      </c>
      <c r="EVQ17" s="14" t="s">
        <v>258</v>
      </c>
      <c r="EVR17" s="15" t="s">
        <v>188</v>
      </c>
      <c r="EVS17" s="16" t="s">
        <v>256</v>
      </c>
      <c r="EVT17" s="17">
        <f t="shared" ref="EVT17" si="4675">14*12</f>
        <v>168</v>
      </c>
      <c r="EVU17" s="14" t="s">
        <v>258</v>
      </c>
      <c r="EVV17" s="15" t="s">
        <v>188</v>
      </c>
      <c r="EVW17" s="16" t="s">
        <v>256</v>
      </c>
      <c r="EVX17" s="17">
        <f t="shared" ref="EVX17" si="4676">14*12</f>
        <v>168</v>
      </c>
      <c r="EVY17" s="14" t="s">
        <v>258</v>
      </c>
      <c r="EVZ17" s="15" t="s">
        <v>188</v>
      </c>
      <c r="EWA17" s="16" t="s">
        <v>256</v>
      </c>
      <c r="EWB17" s="17">
        <f t="shared" ref="EWB17" si="4677">14*12</f>
        <v>168</v>
      </c>
      <c r="EWC17" s="14" t="s">
        <v>258</v>
      </c>
      <c r="EWD17" s="15" t="s">
        <v>188</v>
      </c>
      <c r="EWE17" s="16" t="s">
        <v>256</v>
      </c>
      <c r="EWF17" s="17">
        <f t="shared" ref="EWF17" si="4678">14*12</f>
        <v>168</v>
      </c>
      <c r="EWG17" s="14" t="s">
        <v>258</v>
      </c>
      <c r="EWH17" s="15" t="s">
        <v>188</v>
      </c>
      <c r="EWI17" s="16" t="s">
        <v>256</v>
      </c>
      <c r="EWJ17" s="17">
        <f t="shared" ref="EWJ17" si="4679">14*12</f>
        <v>168</v>
      </c>
      <c r="EWK17" s="14" t="s">
        <v>258</v>
      </c>
      <c r="EWL17" s="15" t="s">
        <v>188</v>
      </c>
      <c r="EWM17" s="16" t="s">
        <v>256</v>
      </c>
      <c r="EWN17" s="17">
        <f t="shared" ref="EWN17" si="4680">14*12</f>
        <v>168</v>
      </c>
      <c r="EWO17" s="14" t="s">
        <v>258</v>
      </c>
      <c r="EWP17" s="15" t="s">
        <v>188</v>
      </c>
      <c r="EWQ17" s="16" t="s">
        <v>256</v>
      </c>
      <c r="EWR17" s="17">
        <f t="shared" ref="EWR17" si="4681">14*12</f>
        <v>168</v>
      </c>
      <c r="EWS17" s="14" t="s">
        <v>258</v>
      </c>
      <c r="EWT17" s="15" t="s">
        <v>188</v>
      </c>
      <c r="EWU17" s="16" t="s">
        <v>256</v>
      </c>
      <c r="EWV17" s="17">
        <f t="shared" ref="EWV17" si="4682">14*12</f>
        <v>168</v>
      </c>
      <c r="EWW17" s="14" t="s">
        <v>258</v>
      </c>
      <c r="EWX17" s="15" t="s">
        <v>188</v>
      </c>
      <c r="EWY17" s="16" t="s">
        <v>256</v>
      </c>
      <c r="EWZ17" s="17">
        <f t="shared" ref="EWZ17" si="4683">14*12</f>
        <v>168</v>
      </c>
      <c r="EXA17" s="14" t="s">
        <v>258</v>
      </c>
      <c r="EXB17" s="15" t="s">
        <v>188</v>
      </c>
      <c r="EXC17" s="16" t="s">
        <v>256</v>
      </c>
      <c r="EXD17" s="17">
        <f t="shared" ref="EXD17" si="4684">14*12</f>
        <v>168</v>
      </c>
      <c r="EXE17" s="14" t="s">
        <v>258</v>
      </c>
      <c r="EXF17" s="15" t="s">
        <v>188</v>
      </c>
      <c r="EXG17" s="16" t="s">
        <v>256</v>
      </c>
      <c r="EXH17" s="17">
        <f t="shared" ref="EXH17" si="4685">14*12</f>
        <v>168</v>
      </c>
      <c r="EXI17" s="14" t="s">
        <v>258</v>
      </c>
      <c r="EXJ17" s="15" t="s">
        <v>188</v>
      </c>
      <c r="EXK17" s="16" t="s">
        <v>256</v>
      </c>
      <c r="EXL17" s="17">
        <f t="shared" ref="EXL17" si="4686">14*12</f>
        <v>168</v>
      </c>
      <c r="EXM17" s="14" t="s">
        <v>258</v>
      </c>
      <c r="EXN17" s="15" t="s">
        <v>188</v>
      </c>
      <c r="EXO17" s="16" t="s">
        <v>256</v>
      </c>
      <c r="EXP17" s="17">
        <f t="shared" ref="EXP17" si="4687">14*12</f>
        <v>168</v>
      </c>
      <c r="EXQ17" s="14" t="s">
        <v>258</v>
      </c>
      <c r="EXR17" s="15" t="s">
        <v>188</v>
      </c>
      <c r="EXS17" s="16" t="s">
        <v>256</v>
      </c>
      <c r="EXT17" s="17">
        <f t="shared" ref="EXT17" si="4688">14*12</f>
        <v>168</v>
      </c>
      <c r="EXU17" s="14" t="s">
        <v>258</v>
      </c>
      <c r="EXV17" s="15" t="s">
        <v>188</v>
      </c>
      <c r="EXW17" s="16" t="s">
        <v>256</v>
      </c>
      <c r="EXX17" s="17">
        <f t="shared" ref="EXX17" si="4689">14*12</f>
        <v>168</v>
      </c>
      <c r="EXY17" s="14" t="s">
        <v>258</v>
      </c>
      <c r="EXZ17" s="15" t="s">
        <v>188</v>
      </c>
      <c r="EYA17" s="16" t="s">
        <v>256</v>
      </c>
      <c r="EYB17" s="17">
        <f t="shared" ref="EYB17" si="4690">14*12</f>
        <v>168</v>
      </c>
      <c r="EYC17" s="14" t="s">
        <v>258</v>
      </c>
      <c r="EYD17" s="15" t="s">
        <v>188</v>
      </c>
      <c r="EYE17" s="16" t="s">
        <v>256</v>
      </c>
      <c r="EYF17" s="17">
        <f t="shared" ref="EYF17" si="4691">14*12</f>
        <v>168</v>
      </c>
      <c r="EYG17" s="14" t="s">
        <v>258</v>
      </c>
      <c r="EYH17" s="15" t="s">
        <v>188</v>
      </c>
      <c r="EYI17" s="16" t="s">
        <v>256</v>
      </c>
      <c r="EYJ17" s="17">
        <f t="shared" ref="EYJ17" si="4692">14*12</f>
        <v>168</v>
      </c>
      <c r="EYK17" s="14" t="s">
        <v>258</v>
      </c>
      <c r="EYL17" s="15" t="s">
        <v>188</v>
      </c>
      <c r="EYM17" s="16" t="s">
        <v>256</v>
      </c>
      <c r="EYN17" s="17">
        <f t="shared" ref="EYN17" si="4693">14*12</f>
        <v>168</v>
      </c>
      <c r="EYO17" s="14" t="s">
        <v>258</v>
      </c>
      <c r="EYP17" s="15" t="s">
        <v>188</v>
      </c>
      <c r="EYQ17" s="16" t="s">
        <v>256</v>
      </c>
      <c r="EYR17" s="17">
        <f t="shared" ref="EYR17" si="4694">14*12</f>
        <v>168</v>
      </c>
      <c r="EYS17" s="14" t="s">
        <v>258</v>
      </c>
      <c r="EYT17" s="15" t="s">
        <v>188</v>
      </c>
      <c r="EYU17" s="16" t="s">
        <v>256</v>
      </c>
      <c r="EYV17" s="17">
        <f t="shared" ref="EYV17" si="4695">14*12</f>
        <v>168</v>
      </c>
      <c r="EYW17" s="14" t="s">
        <v>258</v>
      </c>
      <c r="EYX17" s="15" t="s">
        <v>188</v>
      </c>
      <c r="EYY17" s="16" t="s">
        <v>256</v>
      </c>
      <c r="EYZ17" s="17">
        <f t="shared" ref="EYZ17" si="4696">14*12</f>
        <v>168</v>
      </c>
      <c r="EZA17" s="14" t="s">
        <v>258</v>
      </c>
      <c r="EZB17" s="15" t="s">
        <v>188</v>
      </c>
      <c r="EZC17" s="16" t="s">
        <v>256</v>
      </c>
      <c r="EZD17" s="17">
        <f t="shared" ref="EZD17" si="4697">14*12</f>
        <v>168</v>
      </c>
      <c r="EZE17" s="14" t="s">
        <v>258</v>
      </c>
      <c r="EZF17" s="15" t="s">
        <v>188</v>
      </c>
      <c r="EZG17" s="16" t="s">
        <v>256</v>
      </c>
      <c r="EZH17" s="17">
        <f t="shared" ref="EZH17" si="4698">14*12</f>
        <v>168</v>
      </c>
      <c r="EZI17" s="14" t="s">
        <v>258</v>
      </c>
      <c r="EZJ17" s="15" t="s">
        <v>188</v>
      </c>
      <c r="EZK17" s="16" t="s">
        <v>256</v>
      </c>
      <c r="EZL17" s="17">
        <f t="shared" ref="EZL17" si="4699">14*12</f>
        <v>168</v>
      </c>
      <c r="EZM17" s="14" t="s">
        <v>258</v>
      </c>
      <c r="EZN17" s="15" t="s">
        <v>188</v>
      </c>
      <c r="EZO17" s="16" t="s">
        <v>256</v>
      </c>
      <c r="EZP17" s="17">
        <f t="shared" ref="EZP17" si="4700">14*12</f>
        <v>168</v>
      </c>
      <c r="EZQ17" s="14" t="s">
        <v>258</v>
      </c>
      <c r="EZR17" s="15" t="s">
        <v>188</v>
      </c>
      <c r="EZS17" s="16" t="s">
        <v>256</v>
      </c>
      <c r="EZT17" s="17">
        <f t="shared" ref="EZT17" si="4701">14*12</f>
        <v>168</v>
      </c>
      <c r="EZU17" s="14" t="s">
        <v>258</v>
      </c>
      <c r="EZV17" s="15" t="s">
        <v>188</v>
      </c>
      <c r="EZW17" s="16" t="s">
        <v>256</v>
      </c>
      <c r="EZX17" s="17">
        <f t="shared" ref="EZX17" si="4702">14*12</f>
        <v>168</v>
      </c>
      <c r="EZY17" s="14" t="s">
        <v>258</v>
      </c>
      <c r="EZZ17" s="15" t="s">
        <v>188</v>
      </c>
      <c r="FAA17" s="16" t="s">
        <v>256</v>
      </c>
      <c r="FAB17" s="17">
        <f t="shared" ref="FAB17" si="4703">14*12</f>
        <v>168</v>
      </c>
      <c r="FAC17" s="14" t="s">
        <v>258</v>
      </c>
      <c r="FAD17" s="15" t="s">
        <v>188</v>
      </c>
      <c r="FAE17" s="16" t="s">
        <v>256</v>
      </c>
      <c r="FAF17" s="17">
        <f t="shared" ref="FAF17" si="4704">14*12</f>
        <v>168</v>
      </c>
      <c r="FAG17" s="14" t="s">
        <v>258</v>
      </c>
      <c r="FAH17" s="15" t="s">
        <v>188</v>
      </c>
      <c r="FAI17" s="16" t="s">
        <v>256</v>
      </c>
      <c r="FAJ17" s="17">
        <f t="shared" ref="FAJ17" si="4705">14*12</f>
        <v>168</v>
      </c>
      <c r="FAK17" s="14" t="s">
        <v>258</v>
      </c>
      <c r="FAL17" s="15" t="s">
        <v>188</v>
      </c>
      <c r="FAM17" s="16" t="s">
        <v>256</v>
      </c>
      <c r="FAN17" s="17">
        <f t="shared" ref="FAN17" si="4706">14*12</f>
        <v>168</v>
      </c>
      <c r="FAO17" s="14" t="s">
        <v>258</v>
      </c>
      <c r="FAP17" s="15" t="s">
        <v>188</v>
      </c>
      <c r="FAQ17" s="16" t="s">
        <v>256</v>
      </c>
      <c r="FAR17" s="17">
        <f t="shared" ref="FAR17" si="4707">14*12</f>
        <v>168</v>
      </c>
      <c r="FAS17" s="14" t="s">
        <v>258</v>
      </c>
      <c r="FAT17" s="15" t="s">
        <v>188</v>
      </c>
      <c r="FAU17" s="16" t="s">
        <v>256</v>
      </c>
      <c r="FAV17" s="17">
        <f t="shared" ref="FAV17" si="4708">14*12</f>
        <v>168</v>
      </c>
      <c r="FAW17" s="14" t="s">
        <v>258</v>
      </c>
      <c r="FAX17" s="15" t="s">
        <v>188</v>
      </c>
      <c r="FAY17" s="16" t="s">
        <v>256</v>
      </c>
      <c r="FAZ17" s="17">
        <f t="shared" ref="FAZ17" si="4709">14*12</f>
        <v>168</v>
      </c>
      <c r="FBA17" s="14" t="s">
        <v>258</v>
      </c>
      <c r="FBB17" s="15" t="s">
        <v>188</v>
      </c>
      <c r="FBC17" s="16" t="s">
        <v>256</v>
      </c>
      <c r="FBD17" s="17">
        <f t="shared" ref="FBD17" si="4710">14*12</f>
        <v>168</v>
      </c>
      <c r="FBE17" s="14" t="s">
        <v>258</v>
      </c>
      <c r="FBF17" s="15" t="s">
        <v>188</v>
      </c>
      <c r="FBG17" s="16" t="s">
        <v>256</v>
      </c>
      <c r="FBH17" s="17">
        <f t="shared" ref="FBH17" si="4711">14*12</f>
        <v>168</v>
      </c>
      <c r="FBI17" s="14" t="s">
        <v>258</v>
      </c>
      <c r="FBJ17" s="15" t="s">
        <v>188</v>
      </c>
      <c r="FBK17" s="16" t="s">
        <v>256</v>
      </c>
      <c r="FBL17" s="17">
        <f t="shared" ref="FBL17" si="4712">14*12</f>
        <v>168</v>
      </c>
      <c r="FBM17" s="14" t="s">
        <v>258</v>
      </c>
      <c r="FBN17" s="15" t="s">
        <v>188</v>
      </c>
      <c r="FBO17" s="16" t="s">
        <v>256</v>
      </c>
      <c r="FBP17" s="17">
        <f t="shared" ref="FBP17" si="4713">14*12</f>
        <v>168</v>
      </c>
      <c r="FBQ17" s="14" t="s">
        <v>258</v>
      </c>
      <c r="FBR17" s="15" t="s">
        <v>188</v>
      </c>
      <c r="FBS17" s="16" t="s">
        <v>256</v>
      </c>
      <c r="FBT17" s="17">
        <f t="shared" ref="FBT17" si="4714">14*12</f>
        <v>168</v>
      </c>
      <c r="FBU17" s="14" t="s">
        <v>258</v>
      </c>
      <c r="FBV17" s="15" t="s">
        <v>188</v>
      </c>
      <c r="FBW17" s="16" t="s">
        <v>256</v>
      </c>
      <c r="FBX17" s="17">
        <f t="shared" ref="FBX17" si="4715">14*12</f>
        <v>168</v>
      </c>
      <c r="FBY17" s="14" t="s">
        <v>258</v>
      </c>
      <c r="FBZ17" s="15" t="s">
        <v>188</v>
      </c>
      <c r="FCA17" s="16" t="s">
        <v>256</v>
      </c>
      <c r="FCB17" s="17">
        <f t="shared" ref="FCB17" si="4716">14*12</f>
        <v>168</v>
      </c>
      <c r="FCC17" s="14" t="s">
        <v>258</v>
      </c>
      <c r="FCD17" s="15" t="s">
        <v>188</v>
      </c>
      <c r="FCE17" s="16" t="s">
        <v>256</v>
      </c>
      <c r="FCF17" s="17">
        <f t="shared" ref="FCF17" si="4717">14*12</f>
        <v>168</v>
      </c>
      <c r="FCG17" s="14" t="s">
        <v>258</v>
      </c>
      <c r="FCH17" s="15" t="s">
        <v>188</v>
      </c>
      <c r="FCI17" s="16" t="s">
        <v>256</v>
      </c>
      <c r="FCJ17" s="17">
        <f t="shared" ref="FCJ17" si="4718">14*12</f>
        <v>168</v>
      </c>
      <c r="FCK17" s="14" t="s">
        <v>258</v>
      </c>
      <c r="FCL17" s="15" t="s">
        <v>188</v>
      </c>
      <c r="FCM17" s="16" t="s">
        <v>256</v>
      </c>
      <c r="FCN17" s="17">
        <f t="shared" ref="FCN17" si="4719">14*12</f>
        <v>168</v>
      </c>
      <c r="FCO17" s="14" t="s">
        <v>258</v>
      </c>
      <c r="FCP17" s="15" t="s">
        <v>188</v>
      </c>
      <c r="FCQ17" s="16" t="s">
        <v>256</v>
      </c>
      <c r="FCR17" s="17">
        <f t="shared" ref="FCR17" si="4720">14*12</f>
        <v>168</v>
      </c>
      <c r="FCS17" s="14" t="s">
        <v>258</v>
      </c>
      <c r="FCT17" s="15" t="s">
        <v>188</v>
      </c>
      <c r="FCU17" s="16" t="s">
        <v>256</v>
      </c>
      <c r="FCV17" s="17">
        <f t="shared" ref="FCV17" si="4721">14*12</f>
        <v>168</v>
      </c>
      <c r="FCW17" s="14" t="s">
        <v>258</v>
      </c>
      <c r="FCX17" s="15" t="s">
        <v>188</v>
      </c>
      <c r="FCY17" s="16" t="s">
        <v>256</v>
      </c>
      <c r="FCZ17" s="17">
        <f t="shared" ref="FCZ17" si="4722">14*12</f>
        <v>168</v>
      </c>
      <c r="FDA17" s="14" t="s">
        <v>258</v>
      </c>
      <c r="FDB17" s="15" t="s">
        <v>188</v>
      </c>
      <c r="FDC17" s="16" t="s">
        <v>256</v>
      </c>
      <c r="FDD17" s="17">
        <f t="shared" ref="FDD17" si="4723">14*12</f>
        <v>168</v>
      </c>
      <c r="FDE17" s="14" t="s">
        <v>258</v>
      </c>
      <c r="FDF17" s="15" t="s">
        <v>188</v>
      </c>
      <c r="FDG17" s="16" t="s">
        <v>256</v>
      </c>
      <c r="FDH17" s="17">
        <f t="shared" ref="FDH17" si="4724">14*12</f>
        <v>168</v>
      </c>
      <c r="FDI17" s="14" t="s">
        <v>258</v>
      </c>
      <c r="FDJ17" s="15" t="s">
        <v>188</v>
      </c>
      <c r="FDK17" s="16" t="s">
        <v>256</v>
      </c>
      <c r="FDL17" s="17">
        <f t="shared" ref="FDL17" si="4725">14*12</f>
        <v>168</v>
      </c>
      <c r="FDM17" s="14" t="s">
        <v>258</v>
      </c>
      <c r="FDN17" s="15" t="s">
        <v>188</v>
      </c>
      <c r="FDO17" s="16" t="s">
        <v>256</v>
      </c>
      <c r="FDP17" s="17">
        <f t="shared" ref="FDP17" si="4726">14*12</f>
        <v>168</v>
      </c>
      <c r="FDQ17" s="14" t="s">
        <v>258</v>
      </c>
      <c r="FDR17" s="15" t="s">
        <v>188</v>
      </c>
      <c r="FDS17" s="16" t="s">
        <v>256</v>
      </c>
      <c r="FDT17" s="17">
        <f t="shared" ref="FDT17" si="4727">14*12</f>
        <v>168</v>
      </c>
      <c r="FDU17" s="14" t="s">
        <v>258</v>
      </c>
      <c r="FDV17" s="15" t="s">
        <v>188</v>
      </c>
      <c r="FDW17" s="16" t="s">
        <v>256</v>
      </c>
      <c r="FDX17" s="17">
        <f t="shared" ref="FDX17" si="4728">14*12</f>
        <v>168</v>
      </c>
      <c r="FDY17" s="14" t="s">
        <v>258</v>
      </c>
      <c r="FDZ17" s="15" t="s">
        <v>188</v>
      </c>
      <c r="FEA17" s="16" t="s">
        <v>256</v>
      </c>
      <c r="FEB17" s="17">
        <f t="shared" ref="FEB17" si="4729">14*12</f>
        <v>168</v>
      </c>
      <c r="FEC17" s="14" t="s">
        <v>258</v>
      </c>
      <c r="FED17" s="15" t="s">
        <v>188</v>
      </c>
      <c r="FEE17" s="16" t="s">
        <v>256</v>
      </c>
      <c r="FEF17" s="17">
        <f t="shared" ref="FEF17" si="4730">14*12</f>
        <v>168</v>
      </c>
      <c r="FEG17" s="14" t="s">
        <v>258</v>
      </c>
      <c r="FEH17" s="15" t="s">
        <v>188</v>
      </c>
      <c r="FEI17" s="16" t="s">
        <v>256</v>
      </c>
      <c r="FEJ17" s="17">
        <f t="shared" ref="FEJ17" si="4731">14*12</f>
        <v>168</v>
      </c>
      <c r="FEK17" s="14" t="s">
        <v>258</v>
      </c>
      <c r="FEL17" s="15" t="s">
        <v>188</v>
      </c>
      <c r="FEM17" s="16" t="s">
        <v>256</v>
      </c>
      <c r="FEN17" s="17">
        <f t="shared" ref="FEN17" si="4732">14*12</f>
        <v>168</v>
      </c>
      <c r="FEO17" s="14" t="s">
        <v>258</v>
      </c>
      <c r="FEP17" s="15" t="s">
        <v>188</v>
      </c>
      <c r="FEQ17" s="16" t="s">
        <v>256</v>
      </c>
      <c r="FER17" s="17">
        <f t="shared" ref="FER17" si="4733">14*12</f>
        <v>168</v>
      </c>
      <c r="FES17" s="14" t="s">
        <v>258</v>
      </c>
      <c r="FET17" s="15" t="s">
        <v>188</v>
      </c>
      <c r="FEU17" s="16" t="s">
        <v>256</v>
      </c>
      <c r="FEV17" s="17">
        <f t="shared" ref="FEV17" si="4734">14*12</f>
        <v>168</v>
      </c>
      <c r="FEW17" s="14" t="s">
        <v>258</v>
      </c>
      <c r="FEX17" s="15" t="s">
        <v>188</v>
      </c>
      <c r="FEY17" s="16" t="s">
        <v>256</v>
      </c>
      <c r="FEZ17" s="17">
        <f t="shared" ref="FEZ17" si="4735">14*12</f>
        <v>168</v>
      </c>
      <c r="FFA17" s="14" t="s">
        <v>258</v>
      </c>
      <c r="FFB17" s="15" t="s">
        <v>188</v>
      </c>
      <c r="FFC17" s="16" t="s">
        <v>256</v>
      </c>
      <c r="FFD17" s="17">
        <f t="shared" ref="FFD17" si="4736">14*12</f>
        <v>168</v>
      </c>
      <c r="FFE17" s="14" t="s">
        <v>258</v>
      </c>
      <c r="FFF17" s="15" t="s">
        <v>188</v>
      </c>
      <c r="FFG17" s="16" t="s">
        <v>256</v>
      </c>
      <c r="FFH17" s="17">
        <f t="shared" ref="FFH17" si="4737">14*12</f>
        <v>168</v>
      </c>
      <c r="FFI17" s="14" t="s">
        <v>258</v>
      </c>
      <c r="FFJ17" s="15" t="s">
        <v>188</v>
      </c>
      <c r="FFK17" s="16" t="s">
        <v>256</v>
      </c>
      <c r="FFL17" s="17">
        <f t="shared" ref="FFL17" si="4738">14*12</f>
        <v>168</v>
      </c>
      <c r="FFM17" s="14" t="s">
        <v>258</v>
      </c>
      <c r="FFN17" s="15" t="s">
        <v>188</v>
      </c>
      <c r="FFO17" s="16" t="s">
        <v>256</v>
      </c>
      <c r="FFP17" s="17">
        <f t="shared" ref="FFP17" si="4739">14*12</f>
        <v>168</v>
      </c>
      <c r="FFQ17" s="14" t="s">
        <v>258</v>
      </c>
      <c r="FFR17" s="15" t="s">
        <v>188</v>
      </c>
      <c r="FFS17" s="16" t="s">
        <v>256</v>
      </c>
      <c r="FFT17" s="17">
        <f t="shared" ref="FFT17" si="4740">14*12</f>
        <v>168</v>
      </c>
      <c r="FFU17" s="14" t="s">
        <v>258</v>
      </c>
      <c r="FFV17" s="15" t="s">
        <v>188</v>
      </c>
      <c r="FFW17" s="16" t="s">
        <v>256</v>
      </c>
      <c r="FFX17" s="17">
        <f t="shared" ref="FFX17" si="4741">14*12</f>
        <v>168</v>
      </c>
      <c r="FFY17" s="14" t="s">
        <v>258</v>
      </c>
      <c r="FFZ17" s="15" t="s">
        <v>188</v>
      </c>
      <c r="FGA17" s="16" t="s">
        <v>256</v>
      </c>
      <c r="FGB17" s="17">
        <f t="shared" ref="FGB17" si="4742">14*12</f>
        <v>168</v>
      </c>
      <c r="FGC17" s="14" t="s">
        <v>258</v>
      </c>
      <c r="FGD17" s="15" t="s">
        <v>188</v>
      </c>
      <c r="FGE17" s="16" t="s">
        <v>256</v>
      </c>
      <c r="FGF17" s="17">
        <f t="shared" ref="FGF17" si="4743">14*12</f>
        <v>168</v>
      </c>
      <c r="FGG17" s="14" t="s">
        <v>258</v>
      </c>
      <c r="FGH17" s="15" t="s">
        <v>188</v>
      </c>
      <c r="FGI17" s="16" t="s">
        <v>256</v>
      </c>
      <c r="FGJ17" s="17">
        <f t="shared" ref="FGJ17" si="4744">14*12</f>
        <v>168</v>
      </c>
      <c r="FGK17" s="14" t="s">
        <v>258</v>
      </c>
      <c r="FGL17" s="15" t="s">
        <v>188</v>
      </c>
      <c r="FGM17" s="16" t="s">
        <v>256</v>
      </c>
      <c r="FGN17" s="17">
        <f t="shared" ref="FGN17" si="4745">14*12</f>
        <v>168</v>
      </c>
      <c r="FGO17" s="14" t="s">
        <v>258</v>
      </c>
      <c r="FGP17" s="15" t="s">
        <v>188</v>
      </c>
      <c r="FGQ17" s="16" t="s">
        <v>256</v>
      </c>
      <c r="FGR17" s="17">
        <f t="shared" ref="FGR17" si="4746">14*12</f>
        <v>168</v>
      </c>
      <c r="FGS17" s="14" t="s">
        <v>258</v>
      </c>
      <c r="FGT17" s="15" t="s">
        <v>188</v>
      </c>
      <c r="FGU17" s="16" t="s">
        <v>256</v>
      </c>
      <c r="FGV17" s="17">
        <f t="shared" ref="FGV17" si="4747">14*12</f>
        <v>168</v>
      </c>
      <c r="FGW17" s="14" t="s">
        <v>258</v>
      </c>
      <c r="FGX17" s="15" t="s">
        <v>188</v>
      </c>
      <c r="FGY17" s="16" t="s">
        <v>256</v>
      </c>
      <c r="FGZ17" s="17">
        <f t="shared" ref="FGZ17" si="4748">14*12</f>
        <v>168</v>
      </c>
      <c r="FHA17" s="14" t="s">
        <v>258</v>
      </c>
      <c r="FHB17" s="15" t="s">
        <v>188</v>
      </c>
      <c r="FHC17" s="16" t="s">
        <v>256</v>
      </c>
      <c r="FHD17" s="17">
        <f t="shared" ref="FHD17" si="4749">14*12</f>
        <v>168</v>
      </c>
      <c r="FHE17" s="14" t="s">
        <v>258</v>
      </c>
      <c r="FHF17" s="15" t="s">
        <v>188</v>
      </c>
      <c r="FHG17" s="16" t="s">
        <v>256</v>
      </c>
      <c r="FHH17" s="17">
        <f t="shared" ref="FHH17" si="4750">14*12</f>
        <v>168</v>
      </c>
      <c r="FHI17" s="14" t="s">
        <v>258</v>
      </c>
      <c r="FHJ17" s="15" t="s">
        <v>188</v>
      </c>
      <c r="FHK17" s="16" t="s">
        <v>256</v>
      </c>
      <c r="FHL17" s="17">
        <f t="shared" ref="FHL17" si="4751">14*12</f>
        <v>168</v>
      </c>
      <c r="FHM17" s="14" t="s">
        <v>258</v>
      </c>
      <c r="FHN17" s="15" t="s">
        <v>188</v>
      </c>
      <c r="FHO17" s="16" t="s">
        <v>256</v>
      </c>
      <c r="FHP17" s="17">
        <f t="shared" ref="FHP17" si="4752">14*12</f>
        <v>168</v>
      </c>
      <c r="FHQ17" s="14" t="s">
        <v>258</v>
      </c>
      <c r="FHR17" s="15" t="s">
        <v>188</v>
      </c>
      <c r="FHS17" s="16" t="s">
        <v>256</v>
      </c>
      <c r="FHT17" s="17">
        <f t="shared" ref="FHT17" si="4753">14*12</f>
        <v>168</v>
      </c>
      <c r="FHU17" s="14" t="s">
        <v>258</v>
      </c>
      <c r="FHV17" s="15" t="s">
        <v>188</v>
      </c>
      <c r="FHW17" s="16" t="s">
        <v>256</v>
      </c>
      <c r="FHX17" s="17">
        <f t="shared" ref="FHX17" si="4754">14*12</f>
        <v>168</v>
      </c>
      <c r="FHY17" s="14" t="s">
        <v>258</v>
      </c>
      <c r="FHZ17" s="15" t="s">
        <v>188</v>
      </c>
      <c r="FIA17" s="16" t="s">
        <v>256</v>
      </c>
      <c r="FIB17" s="17">
        <f t="shared" ref="FIB17" si="4755">14*12</f>
        <v>168</v>
      </c>
      <c r="FIC17" s="14" t="s">
        <v>258</v>
      </c>
      <c r="FID17" s="15" t="s">
        <v>188</v>
      </c>
      <c r="FIE17" s="16" t="s">
        <v>256</v>
      </c>
      <c r="FIF17" s="17">
        <f t="shared" ref="FIF17" si="4756">14*12</f>
        <v>168</v>
      </c>
      <c r="FIG17" s="14" t="s">
        <v>258</v>
      </c>
      <c r="FIH17" s="15" t="s">
        <v>188</v>
      </c>
      <c r="FII17" s="16" t="s">
        <v>256</v>
      </c>
      <c r="FIJ17" s="17">
        <f t="shared" ref="FIJ17" si="4757">14*12</f>
        <v>168</v>
      </c>
      <c r="FIK17" s="14" t="s">
        <v>258</v>
      </c>
      <c r="FIL17" s="15" t="s">
        <v>188</v>
      </c>
      <c r="FIM17" s="16" t="s">
        <v>256</v>
      </c>
      <c r="FIN17" s="17">
        <f t="shared" ref="FIN17" si="4758">14*12</f>
        <v>168</v>
      </c>
      <c r="FIO17" s="14" t="s">
        <v>258</v>
      </c>
      <c r="FIP17" s="15" t="s">
        <v>188</v>
      </c>
      <c r="FIQ17" s="16" t="s">
        <v>256</v>
      </c>
      <c r="FIR17" s="17">
        <f t="shared" ref="FIR17" si="4759">14*12</f>
        <v>168</v>
      </c>
      <c r="FIS17" s="14" t="s">
        <v>258</v>
      </c>
      <c r="FIT17" s="15" t="s">
        <v>188</v>
      </c>
      <c r="FIU17" s="16" t="s">
        <v>256</v>
      </c>
      <c r="FIV17" s="17">
        <f t="shared" ref="FIV17" si="4760">14*12</f>
        <v>168</v>
      </c>
      <c r="FIW17" s="14" t="s">
        <v>258</v>
      </c>
      <c r="FIX17" s="15" t="s">
        <v>188</v>
      </c>
      <c r="FIY17" s="16" t="s">
        <v>256</v>
      </c>
      <c r="FIZ17" s="17">
        <f t="shared" ref="FIZ17" si="4761">14*12</f>
        <v>168</v>
      </c>
      <c r="FJA17" s="14" t="s">
        <v>258</v>
      </c>
      <c r="FJB17" s="15" t="s">
        <v>188</v>
      </c>
      <c r="FJC17" s="16" t="s">
        <v>256</v>
      </c>
      <c r="FJD17" s="17">
        <f t="shared" ref="FJD17" si="4762">14*12</f>
        <v>168</v>
      </c>
      <c r="FJE17" s="14" t="s">
        <v>258</v>
      </c>
      <c r="FJF17" s="15" t="s">
        <v>188</v>
      </c>
      <c r="FJG17" s="16" t="s">
        <v>256</v>
      </c>
      <c r="FJH17" s="17">
        <f t="shared" ref="FJH17" si="4763">14*12</f>
        <v>168</v>
      </c>
      <c r="FJI17" s="14" t="s">
        <v>258</v>
      </c>
      <c r="FJJ17" s="15" t="s">
        <v>188</v>
      </c>
      <c r="FJK17" s="16" t="s">
        <v>256</v>
      </c>
      <c r="FJL17" s="17">
        <f t="shared" ref="FJL17" si="4764">14*12</f>
        <v>168</v>
      </c>
      <c r="FJM17" s="14" t="s">
        <v>258</v>
      </c>
      <c r="FJN17" s="15" t="s">
        <v>188</v>
      </c>
      <c r="FJO17" s="16" t="s">
        <v>256</v>
      </c>
      <c r="FJP17" s="17">
        <f t="shared" ref="FJP17" si="4765">14*12</f>
        <v>168</v>
      </c>
      <c r="FJQ17" s="14" t="s">
        <v>258</v>
      </c>
      <c r="FJR17" s="15" t="s">
        <v>188</v>
      </c>
      <c r="FJS17" s="16" t="s">
        <v>256</v>
      </c>
      <c r="FJT17" s="17">
        <f t="shared" ref="FJT17" si="4766">14*12</f>
        <v>168</v>
      </c>
      <c r="FJU17" s="14" t="s">
        <v>258</v>
      </c>
      <c r="FJV17" s="15" t="s">
        <v>188</v>
      </c>
      <c r="FJW17" s="16" t="s">
        <v>256</v>
      </c>
      <c r="FJX17" s="17">
        <f t="shared" ref="FJX17" si="4767">14*12</f>
        <v>168</v>
      </c>
      <c r="FJY17" s="14" t="s">
        <v>258</v>
      </c>
      <c r="FJZ17" s="15" t="s">
        <v>188</v>
      </c>
      <c r="FKA17" s="16" t="s">
        <v>256</v>
      </c>
      <c r="FKB17" s="17">
        <f t="shared" ref="FKB17" si="4768">14*12</f>
        <v>168</v>
      </c>
      <c r="FKC17" s="14" t="s">
        <v>258</v>
      </c>
      <c r="FKD17" s="15" t="s">
        <v>188</v>
      </c>
      <c r="FKE17" s="16" t="s">
        <v>256</v>
      </c>
      <c r="FKF17" s="17">
        <f t="shared" ref="FKF17" si="4769">14*12</f>
        <v>168</v>
      </c>
      <c r="FKG17" s="14" t="s">
        <v>258</v>
      </c>
      <c r="FKH17" s="15" t="s">
        <v>188</v>
      </c>
      <c r="FKI17" s="16" t="s">
        <v>256</v>
      </c>
      <c r="FKJ17" s="17">
        <f t="shared" ref="FKJ17" si="4770">14*12</f>
        <v>168</v>
      </c>
      <c r="FKK17" s="14" t="s">
        <v>258</v>
      </c>
      <c r="FKL17" s="15" t="s">
        <v>188</v>
      </c>
      <c r="FKM17" s="16" t="s">
        <v>256</v>
      </c>
      <c r="FKN17" s="17">
        <f t="shared" ref="FKN17" si="4771">14*12</f>
        <v>168</v>
      </c>
      <c r="FKO17" s="14" t="s">
        <v>258</v>
      </c>
      <c r="FKP17" s="15" t="s">
        <v>188</v>
      </c>
      <c r="FKQ17" s="16" t="s">
        <v>256</v>
      </c>
      <c r="FKR17" s="17">
        <f t="shared" ref="FKR17" si="4772">14*12</f>
        <v>168</v>
      </c>
      <c r="FKS17" s="14" t="s">
        <v>258</v>
      </c>
      <c r="FKT17" s="15" t="s">
        <v>188</v>
      </c>
      <c r="FKU17" s="16" t="s">
        <v>256</v>
      </c>
      <c r="FKV17" s="17">
        <f t="shared" ref="FKV17" si="4773">14*12</f>
        <v>168</v>
      </c>
      <c r="FKW17" s="14" t="s">
        <v>258</v>
      </c>
      <c r="FKX17" s="15" t="s">
        <v>188</v>
      </c>
      <c r="FKY17" s="16" t="s">
        <v>256</v>
      </c>
      <c r="FKZ17" s="17">
        <f t="shared" ref="FKZ17" si="4774">14*12</f>
        <v>168</v>
      </c>
      <c r="FLA17" s="14" t="s">
        <v>258</v>
      </c>
      <c r="FLB17" s="15" t="s">
        <v>188</v>
      </c>
      <c r="FLC17" s="16" t="s">
        <v>256</v>
      </c>
      <c r="FLD17" s="17">
        <f t="shared" ref="FLD17" si="4775">14*12</f>
        <v>168</v>
      </c>
      <c r="FLE17" s="14" t="s">
        <v>258</v>
      </c>
      <c r="FLF17" s="15" t="s">
        <v>188</v>
      </c>
      <c r="FLG17" s="16" t="s">
        <v>256</v>
      </c>
      <c r="FLH17" s="17">
        <f t="shared" ref="FLH17" si="4776">14*12</f>
        <v>168</v>
      </c>
      <c r="FLI17" s="14" t="s">
        <v>258</v>
      </c>
      <c r="FLJ17" s="15" t="s">
        <v>188</v>
      </c>
      <c r="FLK17" s="16" t="s">
        <v>256</v>
      </c>
      <c r="FLL17" s="17">
        <f t="shared" ref="FLL17" si="4777">14*12</f>
        <v>168</v>
      </c>
      <c r="FLM17" s="14" t="s">
        <v>258</v>
      </c>
      <c r="FLN17" s="15" t="s">
        <v>188</v>
      </c>
      <c r="FLO17" s="16" t="s">
        <v>256</v>
      </c>
      <c r="FLP17" s="17">
        <f t="shared" ref="FLP17" si="4778">14*12</f>
        <v>168</v>
      </c>
      <c r="FLQ17" s="14" t="s">
        <v>258</v>
      </c>
      <c r="FLR17" s="15" t="s">
        <v>188</v>
      </c>
      <c r="FLS17" s="16" t="s">
        <v>256</v>
      </c>
      <c r="FLT17" s="17">
        <f t="shared" ref="FLT17" si="4779">14*12</f>
        <v>168</v>
      </c>
      <c r="FLU17" s="14" t="s">
        <v>258</v>
      </c>
      <c r="FLV17" s="15" t="s">
        <v>188</v>
      </c>
      <c r="FLW17" s="16" t="s">
        <v>256</v>
      </c>
      <c r="FLX17" s="17">
        <f t="shared" ref="FLX17" si="4780">14*12</f>
        <v>168</v>
      </c>
      <c r="FLY17" s="14" t="s">
        <v>258</v>
      </c>
      <c r="FLZ17" s="15" t="s">
        <v>188</v>
      </c>
      <c r="FMA17" s="16" t="s">
        <v>256</v>
      </c>
      <c r="FMB17" s="17">
        <f t="shared" ref="FMB17" si="4781">14*12</f>
        <v>168</v>
      </c>
      <c r="FMC17" s="14" t="s">
        <v>258</v>
      </c>
      <c r="FMD17" s="15" t="s">
        <v>188</v>
      </c>
      <c r="FME17" s="16" t="s">
        <v>256</v>
      </c>
      <c r="FMF17" s="17">
        <f t="shared" ref="FMF17" si="4782">14*12</f>
        <v>168</v>
      </c>
      <c r="FMG17" s="14" t="s">
        <v>258</v>
      </c>
      <c r="FMH17" s="15" t="s">
        <v>188</v>
      </c>
      <c r="FMI17" s="16" t="s">
        <v>256</v>
      </c>
      <c r="FMJ17" s="17">
        <f t="shared" ref="FMJ17" si="4783">14*12</f>
        <v>168</v>
      </c>
      <c r="FMK17" s="14" t="s">
        <v>258</v>
      </c>
      <c r="FML17" s="15" t="s">
        <v>188</v>
      </c>
      <c r="FMM17" s="16" t="s">
        <v>256</v>
      </c>
      <c r="FMN17" s="17">
        <f t="shared" ref="FMN17" si="4784">14*12</f>
        <v>168</v>
      </c>
      <c r="FMO17" s="14" t="s">
        <v>258</v>
      </c>
      <c r="FMP17" s="15" t="s">
        <v>188</v>
      </c>
      <c r="FMQ17" s="16" t="s">
        <v>256</v>
      </c>
      <c r="FMR17" s="17">
        <f t="shared" ref="FMR17" si="4785">14*12</f>
        <v>168</v>
      </c>
      <c r="FMS17" s="14" t="s">
        <v>258</v>
      </c>
      <c r="FMT17" s="15" t="s">
        <v>188</v>
      </c>
      <c r="FMU17" s="16" t="s">
        <v>256</v>
      </c>
      <c r="FMV17" s="17">
        <f t="shared" ref="FMV17" si="4786">14*12</f>
        <v>168</v>
      </c>
      <c r="FMW17" s="14" t="s">
        <v>258</v>
      </c>
      <c r="FMX17" s="15" t="s">
        <v>188</v>
      </c>
      <c r="FMY17" s="16" t="s">
        <v>256</v>
      </c>
      <c r="FMZ17" s="17">
        <f t="shared" ref="FMZ17" si="4787">14*12</f>
        <v>168</v>
      </c>
      <c r="FNA17" s="14" t="s">
        <v>258</v>
      </c>
      <c r="FNB17" s="15" t="s">
        <v>188</v>
      </c>
      <c r="FNC17" s="16" t="s">
        <v>256</v>
      </c>
      <c r="FND17" s="17">
        <f t="shared" ref="FND17" si="4788">14*12</f>
        <v>168</v>
      </c>
      <c r="FNE17" s="14" t="s">
        <v>258</v>
      </c>
      <c r="FNF17" s="15" t="s">
        <v>188</v>
      </c>
      <c r="FNG17" s="16" t="s">
        <v>256</v>
      </c>
      <c r="FNH17" s="17">
        <f t="shared" ref="FNH17" si="4789">14*12</f>
        <v>168</v>
      </c>
      <c r="FNI17" s="14" t="s">
        <v>258</v>
      </c>
      <c r="FNJ17" s="15" t="s">
        <v>188</v>
      </c>
      <c r="FNK17" s="16" t="s">
        <v>256</v>
      </c>
      <c r="FNL17" s="17">
        <f t="shared" ref="FNL17" si="4790">14*12</f>
        <v>168</v>
      </c>
      <c r="FNM17" s="14" t="s">
        <v>258</v>
      </c>
      <c r="FNN17" s="15" t="s">
        <v>188</v>
      </c>
      <c r="FNO17" s="16" t="s">
        <v>256</v>
      </c>
      <c r="FNP17" s="17">
        <f t="shared" ref="FNP17" si="4791">14*12</f>
        <v>168</v>
      </c>
      <c r="FNQ17" s="14" t="s">
        <v>258</v>
      </c>
      <c r="FNR17" s="15" t="s">
        <v>188</v>
      </c>
      <c r="FNS17" s="16" t="s">
        <v>256</v>
      </c>
      <c r="FNT17" s="17">
        <f t="shared" ref="FNT17" si="4792">14*12</f>
        <v>168</v>
      </c>
      <c r="FNU17" s="14" t="s">
        <v>258</v>
      </c>
      <c r="FNV17" s="15" t="s">
        <v>188</v>
      </c>
      <c r="FNW17" s="16" t="s">
        <v>256</v>
      </c>
      <c r="FNX17" s="17">
        <f t="shared" ref="FNX17" si="4793">14*12</f>
        <v>168</v>
      </c>
      <c r="FNY17" s="14" t="s">
        <v>258</v>
      </c>
      <c r="FNZ17" s="15" t="s">
        <v>188</v>
      </c>
      <c r="FOA17" s="16" t="s">
        <v>256</v>
      </c>
      <c r="FOB17" s="17">
        <f t="shared" ref="FOB17" si="4794">14*12</f>
        <v>168</v>
      </c>
      <c r="FOC17" s="14" t="s">
        <v>258</v>
      </c>
      <c r="FOD17" s="15" t="s">
        <v>188</v>
      </c>
      <c r="FOE17" s="16" t="s">
        <v>256</v>
      </c>
      <c r="FOF17" s="17">
        <f t="shared" ref="FOF17" si="4795">14*12</f>
        <v>168</v>
      </c>
      <c r="FOG17" s="14" t="s">
        <v>258</v>
      </c>
      <c r="FOH17" s="15" t="s">
        <v>188</v>
      </c>
      <c r="FOI17" s="16" t="s">
        <v>256</v>
      </c>
      <c r="FOJ17" s="17">
        <f t="shared" ref="FOJ17" si="4796">14*12</f>
        <v>168</v>
      </c>
      <c r="FOK17" s="14" t="s">
        <v>258</v>
      </c>
      <c r="FOL17" s="15" t="s">
        <v>188</v>
      </c>
      <c r="FOM17" s="16" t="s">
        <v>256</v>
      </c>
      <c r="FON17" s="17">
        <f t="shared" ref="FON17" si="4797">14*12</f>
        <v>168</v>
      </c>
      <c r="FOO17" s="14" t="s">
        <v>258</v>
      </c>
      <c r="FOP17" s="15" t="s">
        <v>188</v>
      </c>
      <c r="FOQ17" s="16" t="s">
        <v>256</v>
      </c>
      <c r="FOR17" s="17">
        <f t="shared" ref="FOR17" si="4798">14*12</f>
        <v>168</v>
      </c>
      <c r="FOS17" s="14" t="s">
        <v>258</v>
      </c>
      <c r="FOT17" s="15" t="s">
        <v>188</v>
      </c>
      <c r="FOU17" s="16" t="s">
        <v>256</v>
      </c>
      <c r="FOV17" s="17">
        <f t="shared" ref="FOV17" si="4799">14*12</f>
        <v>168</v>
      </c>
      <c r="FOW17" s="14" t="s">
        <v>258</v>
      </c>
      <c r="FOX17" s="15" t="s">
        <v>188</v>
      </c>
      <c r="FOY17" s="16" t="s">
        <v>256</v>
      </c>
      <c r="FOZ17" s="17">
        <f t="shared" ref="FOZ17" si="4800">14*12</f>
        <v>168</v>
      </c>
      <c r="FPA17" s="14" t="s">
        <v>258</v>
      </c>
      <c r="FPB17" s="15" t="s">
        <v>188</v>
      </c>
      <c r="FPC17" s="16" t="s">
        <v>256</v>
      </c>
      <c r="FPD17" s="17">
        <f t="shared" ref="FPD17" si="4801">14*12</f>
        <v>168</v>
      </c>
      <c r="FPE17" s="14" t="s">
        <v>258</v>
      </c>
      <c r="FPF17" s="15" t="s">
        <v>188</v>
      </c>
      <c r="FPG17" s="16" t="s">
        <v>256</v>
      </c>
      <c r="FPH17" s="17">
        <f t="shared" ref="FPH17" si="4802">14*12</f>
        <v>168</v>
      </c>
      <c r="FPI17" s="14" t="s">
        <v>258</v>
      </c>
      <c r="FPJ17" s="15" t="s">
        <v>188</v>
      </c>
      <c r="FPK17" s="16" t="s">
        <v>256</v>
      </c>
      <c r="FPL17" s="17">
        <f t="shared" ref="FPL17" si="4803">14*12</f>
        <v>168</v>
      </c>
      <c r="FPM17" s="14" t="s">
        <v>258</v>
      </c>
      <c r="FPN17" s="15" t="s">
        <v>188</v>
      </c>
      <c r="FPO17" s="16" t="s">
        <v>256</v>
      </c>
      <c r="FPP17" s="17">
        <f t="shared" ref="FPP17" si="4804">14*12</f>
        <v>168</v>
      </c>
      <c r="FPQ17" s="14" t="s">
        <v>258</v>
      </c>
      <c r="FPR17" s="15" t="s">
        <v>188</v>
      </c>
      <c r="FPS17" s="16" t="s">
        <v>256</v>
      </c>
      <c r="FPT17" s="17">
        <f t="shared" ref="FPT17" si="4805">14*12</f>
        <v>168</v>
      </c>
      <c r="FPU17" s="14" t="s">
        <v>258</v>
      </c>
      <c r="FPV17" s="15" t="s">
        <v>188</v>
      </c>
      <c r="FPW17" s="16" t="s">
        <v>256</v>
      </c>
      <c r="FPX17" s="17">
        <f t="shared" ref="FPX17" si="4806">14*12</f>
        <v>168</v>
      </c>
      <c r="FPY17" s="14" t="s">
        <v>258</v>
      </c>
      <c r="FPZ17" s="15" t="s">
        <v>188</v>
      </c>
      <c r="FQA17" s="16" t="s">
        <v>256</v>
      </c>
      <c r="FQB17" s="17">
        <f t="shared" ref="FQB17" si="4807">14*12</f>
        <v>168</v>
      </c>
      <c r="FQC17" s="14" t="s">
        <v>258</v>
      </c>
      <c r="FQD17" s="15" t="s">
        <v>188</v>
      </c>
      <c r="FQE17" s="16" t="s">
        <v>256</v>
      </c>
      <c r="FQF17" s="17">
        <f t="shared" ref="FQF17" si="4808">14*12</f>
        <v>168</v>
      </c>
      <c r="FQG17" s="14" t="s">
        <v>258</v>
      </c>
      <c r="FQH17" s="15" t="s">
        <v>188</v>
      </c>
      <c r="FQI17" s="16" t="s">
        <v>256</v>
      </c>
      <c r="FQJ17" s="17">
        <f t="shared" ref="FQJ17" si="4809">14*12</f>
        <v>168</v>
      </c>
      <c r="FQK17" s="14" t="s">
        <v>258</v>
      </c>
      <c r="FQL17" s="15" t="s">
        <v>188</v>
      </c>
      <c r="FQM17" s="16" t="s">
        <v>256</v>
      </c>
      <c r="FQN17" s="17">
        <f t="shared" ref="FQN17" si="4810">14*12</f>
        <v>168</v>
      </c>
      <c r="FQO17" s="14" t="s">
        <v>258</v>
      </c>
      <c r="FQP17" s="15" t="s">
        <v>188</v>
      </c>
      <c r="FQQ17" s="16" t="s">
        <v>256</v>
      </c>
      <c r="FQR17" s="17">
        <f t="shared" ref="FQR17" si="4811">14*12</f>
        <v>168</v>
      </c>
      <c r="FQS17" s="14" t="s">
        <v>258</v>
      </c>
      <c r="FQT17" s="15" t="s">
        <v>188</v>
      </c>
      <c r="FQU17" s="16" t="s">
        <v>256</v>
      </c>
      <c r="FQV17" s="17">
        <f t="shared" ref="FQV17" si="4812">14*12</f>
        <v>168</v>
      </c>
      <c r="FQW17" s="14" t="s">
        <v>258</v>
      </c>
      <c r="FQX17" s="15" t="s">
        <v>188</v>
      </c>
      <c r="FQY17" s="16" t="s">
        <v>256</v>
      </c>
      <c r="FQZ17" s="17">
        <f t="shared" ref="FQZ17" si="4813">14*12</f>
        <v>168</v>
      </c>
      <c r="FRA17" s="14" t="s">
        <v>258</v>
      </c>
      <c r="FRB17" s="15" t="s">
        <v>188</v>
      </c>
      <c r="FRC17" s="16" t="s">
        <v>256</v>
      </c>
      <c r="FRD17" s="17">
        <f t="shared" ref="FRD17" si="4814">14*12</f>
        <v>168</v>
      </c>
      <c r="FRE17" s="14" t="s">
        <v>258</v>
      </c>
      <c r="FRF17" s="15" t="s">
        <v>188</v>
      </c>
      <c r="FRG17" s="16" t="s">
        <v>256</v>
      </c>
      <c r="FRH17" s="17">
        <f t="shared" ref="FRH17" si="4815">14*12</f>
        <v>168</v>
      </c>
      <c r="FRI17" s="14" t="s">
        <v>258</v>
      </c>
      <c r="FRJ17" s="15" t="s">
        <v>188</v>
      </c>
      <c r="FRK17" s="16" t="s">
        <v>256</v>
      </c>
      <c r="FRL17" s="17">
        <f t="shared" ref="FRL17" si="4816">14*12</f>
        <v>168</v>
      </c>
      <c r="FRM17" s="14" t="s">
        <v>258</v>
      </c>
      <c r="FRN17" s="15" t="s">
        <v>188</v>
      </c>
      <c r="FRO17" s="16" t="s">
        <v>256</v>
      </c>
      <c r="FRP17" s="17">
        <f t="shared" ref="FRP17" si="4817">14*12</f>
        <v>168</v>
      </c>
      <c r="FRQ17" s="14" t="s">
        <v>258</v>
      </c>
      <c r="FRR17" s="15" t="s">
        <v>188</v>
      </c>
      <c r="FRS17" s="16" t="s">
        <v>256</v>
      </c>
      <c r="FRT17" s="17">
        <f t="shared" ref="FRT17" si="4818">14*12</f>
        <v>168</v>
      </c>
      <c r="FRU17" s="14" t="s">
        <v>258</v>
      </c>
      <c r="FRV17" s="15" t="s">
        <v>188</v>
      </c>
      <c r="FRW17" s="16" t="s">
        <v>256</v>
      </c>
      <c r="FRX17" s="17">
        <f t="shared" ref="FRX17" si="4819">14*12</f>
        <v>168</v>
      </c>
      <c r="FRY17" s="14" t="s">
        <v>258</v>
      </c>
      <c r="FRZ17" s="15" t="s">
        <v>188</v>
      </c>
      <c r="FSA17" s="16" t="s">
        <v>256</v>
      </c>
      <c r="FSB17" s="17">
        <f t="shared" ref="FSB17" si="4820">14*12</f>
        <v>168</v>
      </c>
      <c r="FSC17" s="14" t="s">
        <v>258</v>
      </c>
      <c r="FSD17" s="15" t="s">
        <v>188</v>
      </c>
      <c r="FSE17" s="16" t="s">
        <v>256</v>
      </c>
      <c r="FSF17" s="17">
        <f t="shared" ref="FSF17" si="4821">14*12</f>
        <v>168</v>
      </c>
      <c r="FSG17" s="14" t="s">
        <v>258</v>
      </c>
      <c r="FSH17" s="15" t="s">
        <v>188</v>
      </c>
      <c r="FSI17" s="16" t="s">
        <v>256</v>
      </c>
      <c r="FSJ17" s="17">
        <f t="shared" ref="FSJ17" si="4822">14*12</f>
        <v>168</v>
      </c>
      <c r="FSK17" s="14" t="s">
        <v>258</v>
      </c>
      <c r="FSL17" s="15" t="s">
        <v>188</v>
      </c>
      <c r="FSM17" s="16" t="s">
        <v>256</v>
      </c>
      <c r="FSN17" s="17">
        <f t="shared" ref="FSN17" si="4823">14*12</f>
        <v>168</v>
      </c>
      <c r="FSO17" s="14" t="s">
        <v>258</v>
      </c>
      <c r="FSP17" s="15" t="s">
        <v>188</v>
      </c>
      <c r="FSQ17" s="16" t="s">
        <v>256</v>
      </c>
      <c r="FSR17" s="17">
        <f t="shared" ref="FSR17" si="4824">14*12</f>
        <v>168</v>
      </c>
      <c r="FSS17" s="14" t="s">
        <v>258</v>
      </c>
      <c r="FST17" s="15" t="s">
        <v>188</v>
      </c>
      <c r="FSU17" s="16" t="s">
        <v>256</v>
      </c>
      <c r="FSV17" s="17">
        <f t="shared" ref="FSV17" si="4825">14*12</f>
        <v>168</v>
      </c>
      <c r="FSW17" s="14" t="s">
        <v>258</v>
      </c>
      <c r="FSX17" s="15" t="s">
        <v>188</v>
      </c>
      <c r="FSY17" s="16" t="s">
        <v>256</v>
      </c>
      <c r="FSZ17" s="17">
        <f t="shared" ref="FSZ17" si="4826">14*12</f>
        <v>168</v>
      </c>
      <c r="FTA17" s="14" t="s">
        <v>258</v>
      </c>
      <c r="FTB17" s="15" t="s">
        <v>188</v>
      </c>
      <c r="FTC17" s="16" t="s">
        <v>256</v>
      </c>
      <c r="FTD17" s="17">
        <f t="shared" ref="FTD17" si="4827">14*12</f>
        <v>168</v>
      </c>
      <c r="FTE17" s="14" t="s">
        <v>258</v>
      </c>
      <c r="FTF17" s="15" t="s">
        <v>188</v>
      </c>
      <c r="FTG17" s="16" t="s">
        <v>256</v>
      </c>
      <c r="FTH17" s="17">
        <f t="shared" ref="FTH17" si="4828">14*12</f>
        <v>168</v>
      </c>
      <c r="FTI17" s="14" t="s">
        <v>258</v>
      </c>
      <c r="FTJ17" s="15" t="s">
        <v>188</v>
      </c>
      <c r="FTK17" s="16" t="s">
        <v>256</v>
      </c>
      <c r="FTL17" s="17">
        <f t="shared" ref="FTL17" si="4829">14*12</f>
        <v>168</v>
      </c>
      <c r="FTM17" s="14" t="s">
        <v>258</v>
      </c>
      <c r="FTN17" s="15" t="s">
        <v>188</v>
      </c>
      <c r="FTO17" s="16" t="s">
        <v>256</v>
      </c>
      <c r="FTP17" s="17">
        <f t="shared" ref="FTP17" si="4830">14*12</f>
        <v>168</v>
      </c>
      <c r="FTQ17" s="14" t="s">
        <v>258</v>
      </c>
      <c r="FTR17" s="15" t="s">
        <v>188</v>
      </c>
      <c r="FTS17" s="16" t="s">
        <v>256</v>
      </c>
      <c r="FTT17" s="17">
        <f t="shared" ref="FTT17" si="4831">14*12</f>
        <v>168</v>
      </c>
      <c r="FTU17" s="14" t="s">
        <v>258</v>
      </c>
      <c r="FTV17" s="15" t="s">
        <v>188</v>
      </c>
      <c r="FTW17" s="16" t="s">
        <v>256</v>
      </c>
      <c r="FTX17" s="17">
        <f t="shared" ref="FTX17" si="4832">14*12</f>
        <v>168</v>
      </c>
      <c r="FTY17" s="14" t="s">
        <v>258</v>
      </c>
      <c r="FTZ17" s="15" t="s">
        <v>188</v>
      </c>
      <c r="FUA17" s="16" t="s">
        <v>256</v>
      </c>
      <c r="FUB17" s="17">
        <f t="shared" ref="FUB17" si="4833">14*12</f>
        <v>168</v>
      </c>
      <c r="FUC17" s="14" t="s">
        <v>258</v>
      </c>
      <c r="FUD17" s="15" t="s">
        <v>188</v>
      </c>
      <c r="FUE17" s="16" t="s">
        <v>256</v>
      </c>
      <c r="FUF17" s="17">
        <f t="shared" ref="FUF17" si="4834">14*12</f>
        <v>168</v>
      </c>
      <c r="FUG17" s="14" t="s">
        <v>258</v>
      </c>
      <c r="FUH17" s="15" t="s">
        <v>188</v>
      </c>
      <c r="FUI17" s="16" t="s">
        <v>256</v>
      </c>
      <c r="FUJ17" s="17">
        <f t="shared" ref="FUJ17" si="4835">14*12</f>
        <v>168</v>
      </c>
      <c r="FUK17" s="14" t="s">
        <v>258</v>
      </c>
      <c r="FUL17" s="15" t="s">
        <v>188</v>
      </c>
      <c r="FUM17" s="16" t="s">
        <v>256</v>
      </c>
      <c r="FUN17" s="17">
        <f t="shared" ref="FUN17" si="4836">14*12</f>
        <v>168</v>
      </c>
      <c r="FUO17" s="14" t="s">
        <v>258</v>
      </c>
      <c r="FUP17" s="15" t="s">
        <v>188</v>
      </c>
      <c r="FUQ17" s="16" t="s">
        <v>256</v>
      </c>
      <c r="FUR17" s="17">
        <f t="shared" ref="FUR17" si="4837">14*12</f>
        <v>168</v>
      </c>
      <c r="FUS17" s="14" t="s">
        <v>258</v>
      </c>
      <c r="FUT17" s="15" t="s">
        <v>188</v>
      </c>
      <c r="FUU17" s="16" t="s">
        <v>256</v>
      </c>
      <c r="FUV17" s="17">
        <f t="shared" ref="FUV17" si="4838">14*12</f>
        <v>168</v>
      </c>
      <c r="FUW17" s="14" t="s">
        <v>258</v>
      </c>
      <c r="FUX17" s="15" t="s">
        <v>188</v>
      </c>
      <c r="FUY17" s="16" t="s">
        <v>256</v>
      </c>
      <c r="FUZ17" s="17">
        <f t="shared" ref="FUZ17" si="4839">14*12</f>
        <v>168</v>
      </c>
      <c r="FVA17" s="14" t="s">
        <v>258</v>
      </c>
      <c r="FVB17" s="15" t="s">
        <v>188</v>
      </c>
      <c r="FVC17" s="16" t="s">
        <v>256</v>
      </c>
      <c r="FVD17" s="17">
        <f t="shared" ref="FVD17" si="4840">14*12</f>
        <v>168</v>
      </c>
      <c r="FVE17" s="14" t="s">
        <v>258</v>
      </c>
      <c r="FVF17" s="15" t="s">
        <v>188</v>
      </c>
      <c r="FVG17" s="16" t="s">
        <v>256</v>
      </c>
      <c r="FVH17" s="17">
        <f t="shared" ref="FVH17" si="4841">14*12</f>
        <v>168</v>
      </c>
      <c r="FVI17" s="14" t="s">
        <v>258</v>
      </c>
      <c r="FVJ17" s="15" t="s">
        <v>188</v>
      </c>
      <c r="FVK17" s="16" t="s">
        <v>256</v>
      </c>
      <c r="FVL17" s="17">
        <f t="shared" ref="FVL17" si="4842">14*12</f>
        <v>168</v>
      </c>
      <c r="FVM17" s="14" t="s">
        <v>258</v>
      </c>
      <c r="FVN17" s="15" t="s">
        <v>188</v>
      </c>
      <c r="FVO17" s="16" t="s">
        <v>256</v>
      </c>
      <c r="FVP17" s="17">
        <f t="shared" ref="FVP17" si="4843">14*12</f>
        <v>168</v>
      </c>
      <c r="FVQ17" s="14" t="s">
        <v>258</v>
      </c>
      <c r="FVR17" s="15" t="s">
        <v>188</v>
      </c>
      <c r="FVS17" s="16" t="s">
        <v>256</v>
      </c>
      <c r="FVT17" s="17">
        <f t="shared" ref="FVT17" si="4844">14*12</f>
        <v>168</v>
      </c>
      <c r="FVU17" s="14" t="s">
        <v>258</v>
      </c>
      <c r="FVV17" s="15" t="s">
        <v>188</v>
      </c>
      <c r="FVW17" s="16" t="s">
        <v>256</v>
      </c>
      <c r="FVX17" s="17">
        <f t="shared" ref="FVX17" si="4845">14*12</f>
        <v>168</v>
      </c>
      <c r="FVY17" s="14" t="s">
        <v>258</v>
      </c>
      <c r="FVZ17" s="15" t="s">
        <v>188</v>
      </c>
      <c r="FWA17" s="16" t="s">
        <v>256</v>
      </c>
      <c r="FWB17" s="17">
        <f t="shared" ref="FWB17" si="4846">14*12</f>
        <v>168</v>
      </c>
      <c r="FWC17" s="14" t="s">
        <v>258</v>
      </c>
      <c r="FWD17" s="15" t="s">
        <v>188</v>
      </c>
      <c r="FWE17" s="16" t="s">
        <v>256</v>
      </c>
      <c r="FWF17" s="17">
        <f t="shared" ref="FWF17" si="4847">14*12</f>
        <v>168</v>
      </c>
      <c r="FWG17" s="14" t="s">
        <v>258</v>
      </c>
      <c r="FWH17" s="15" t="s">
        <v>188</v>
      </c>
      <c r="FWI17" s="16" t="s">
        <v>256</v>
      </c>
      <c r="FWJ17" s="17">
        <f t="shared" ref="FWJ17" si="4848">14*12</f>
        <v>168</v>
      </c>
      <c r="FWK17" s="14" t="s">
        <v>258</v>
      </c>
      <c r="FWL17" s="15" t="s">
        <v>188</v>
      </c>
      <c r="FWM17" s="16" t="s">
        <v>256</v>
      </c>
      <c r="FWN17" s="17">
        <f t="shared" ref="FWN17" si="4849">14*12</f>
        <v>168</v>
      </c>
      <c r="FWO17" s="14" t="s">
        <v>258</v>
      </c>
      <c r="FWP17" s="15" t="s">
        <v>188</v>
      </c>
      <c r="FWQ17" s="16" t="s">
        <v>256</v>
      </c>
      <c r="FWR17" s="17">
        <f t="shared" ref="FWR17" si="4850">14*12</f>
        <v>168</v>
      </c>
      <c r="FWS17" s="14" t="s">
        <v>258</v>
      </c>
      <c r="FWT17" s="15" t="s">
        <v>188</v>
      </c>
      <c r="FWU17" s="16" t="s">
        <v>256</v>
      </c>
      <c r="FWV17" s="17">
        <f t="shared" ref="FWV17" si="4851">14*12</f>
        <v>168</v>
      </c>
      <c r="FWW17" s="14" t="s">
        <v>258</v>
      </c>
      <c r="FWX17" s="15" t="s">
        <v>188</v>
      </c>
      <c r="FWY17" s="16" t="s">
        <v>256</v>
      </c>
      <c r="FWZ17" s="17">
        <f t="shared" ref="FWZ17" si="4852">14*12</f>
        <v>168</v>
      </c>
      <c r="FXA17" s="14" t="s">
        <v>258</v>
      </c>
      <c r="FXB17" s="15" t="s">
        <v>188</v>
      </c>
      <c r="FXC17" s="16" t="s">
        <v>256</v>
      </c>
      <c r="FXD17" s="17">
        <f t="shared" ref="FXD17" si="4853">14*12</f>
        <v>168</v>
      </c>
      <c r="FXE17" s="14" t="s">
        <v>258</v>
      </c>
      <c r="FXF17" s="15" t="s">
        <v>188</v>
      </c>
      <c r="FXG17" s="16" t="s">
        <v>256</v>
      </c>
      <c r="FXH17" s="17">
        <f t="shared" ref="FXH17" si="4854">14*12</f>
        <v>168</v>
      </c>
      <c r="FXI17" s="14" t="s">
        <v>258</v>
      </c>
      <c r="FXJ17" s="15" t="s">
        <v>188</v>
      </c>
      <c r="FXK17" s="16" t="s">
        <v>256</v>
      </c>
      <c r="FXL17" s="17">
        <f t="shared" ref="FXL17" si="4855">14*12</f>
        <v>168</v>
      </c>
      <c r="FXM17" s="14" t="s">
        <v>258</v>
      </c>
      <c r="FXN17" s="15" t="s">
        <v>188</v>
      </c>
      <c r="FXO17" s="16" t="s">
        <v>256</v>
      </c>
      <c r="FXP17" s="17">
        <f t="shared" ref="FXP17" si="4856">14*12</f>
        <v>168</v>
      </c>
      <c r="FXQ17" s="14" t="s">
        <v>258</v>
      </c>
      <c r="FXR17" s="15" t="s">
        <v>188</v>
      </c>
      <c r="FXS17" s="16" t="s">
        <v>256</v>
      </c>
      <c r="FXT17" s="17">
        <f t="shared" ref="FXT17" si="4857">14*12</f>
        <v>168</v>
      </c>
      <c r="FXU17" s="14" t="s">
        <v>258</v>
      </c>
      <c r="FXV17" s="15" t="s">
        <v>188</v>
      </c>
      <c r="FXW17" s="16" t="s">
        <v>256</v>
      </c>
      <c r="FXX17" s="17">
        <f t="shared" ref="FXX17" si="4858">14*12</f>
        <v>168</v>
      </c>
      <c r="FXY17" s="14" t="s">
        <v>258</v>
      </c>
      <c r="FXZ17" s="15" t="s">
        <v>188</v>
      </c>
      <c r="FYA17" s="16" t="s">
        <v>256</v>
      </c>
      <c r="FYB17" s="17">
        <f t="shared" ref="FYB17" si="4859">14*12</f>
        <v>168</v>
      </c>
      <c r="FYC17" s="14" t="s">
        <v>258</v>
      </c>
      <c r="FYD17" s="15" t="s">
        <v>188</v>
      </c>
      <c r="FYE17" s="16" t="s">
        <v>256</v>
      </c>
      <c r="FYF17" s="17">
        <f t="shared" ref="FYF17" si="4860">14*12</f>
        <v>168</v>
      </c>
      <c r="FYG17" s="14" t="s">
        <v>258</v>
      </c>
      <c r="FYH17" s="15" t="s">
        <v>188</v>
      </c>
      <c r="FYI17" s="16" t="s">
        <v>256</v>
      </c>
      <c r="FYJ17" s="17">
        <f t="shared" ref="FYJ17" si="4861">14*12</f>
        <v>168</v>
      </c>
      <c r="FYK17" s="14" t="s">
        <v>258</v>
      </c>
      <c r="FYL17" s="15" t="s">
        <v>188</v>
      </c>
      <c r="FYM17" s="16" t="s">
        <v>256</v>
      </c>
      <c r="FYN17" s="17">
        <f t="shared" ref="FYN17" si="4862">14*12</f>
        <v>168</v>
      </c>
      <c r="FYO17" s="14" t="s">
        <v>258</v>
      </c>
      <c r="FYP17" s="15" t="s">
        <v>188</v>
      </c>
      <c r="FYQ17" s="16" t="s">
        <v>256</v>
      </c>
      <c r="FYR17" s="17">
        <f t="shared" ref="FYR17" si="4863">14*12</f>
        <v>168</v>
      </c>
      <c r="FYS17" s="14" t="s">
        <v>258</v>
      </c>
      <c r="FYT17" s="15" t="s">
        <v>188</v>
      </c>
      <c r="FYU17" s="16" t="s">
        <v>256</v>
      </c>
      <c r="FYV17" s="17">
        <f t="shared" ref="FYV17" si="4864">14*12</f>
        <v>168</v>
      </c>
      <c r="FYW17" s="14" t="s">
        <v>258</v>
      </c>
      <c r="FYX17" s="15" t="s">
        <v>188</v>
      </c>
      <c r="FYY17" s="16" t="s">
        <v>256</v>
      </c>
      <c r="FYZ17" s="17">
        <f t="shared" ref="FYZ17" si="4865">14*12</f>
        <v>168</v>
      </c>
      <c r="FZA17" s="14" t="s">
        <v>258</v>
      </c>
      <c r="FZB17" s="15" t="s">
        <v>188</v>
      </c>
      <c r="FZC17" s="16" t="s">
        <v>256</v>
      </c>
      <c r="FZD17" s="17">
        <f t="shared" ref="FZD17" si="4866">14*12</f>
        <v>168</v>
      </c>
      <c r="FZE17" s="14" t="s">
        <v>258</v>
      </c>
      <c r="FZF17" s="15" t="s">
        <v>188</v>
      </c>
      <c r="FZG17" s="16" t="s">
        <v>256</v>
      </c>
      <c r="FZH17" s="17">
        <f t="shared" ref="FZH17" si="4867">14*12</f>
        <v>168</v>
      </c>
      <c r="FZI17" s="14" t="s">
        <v>258</v>
      </c>
      <c r="FZJ17" s="15" t="s">
        <v>188</v>
      </c>
      <c r="FZK17" s="16" t="s">
        <v>256</v>
      </c>
      <c r="FZL17" s="17">
        <f t="shared" ref="FZL17" si="4868">14*12</f>
        <v>168</v>
      </c>
      <c r="FZM17" s="14" t="s">
        <v>258</v>
      </c>
      <c r="FZN17" s="15" t="s">
        <v>188</v>
      </c>
      <c r="FZO17" s="16" t="s">
        <v>256</v>
      </c>
      <c r="FZP17" s="17">
        <f t="shared" ref="FZP17" si="4869">14*12</f>
        <v>168</v>
      </c>
      <c r="FZQ17" s="14" t="s">
        <v>258</v>
      </c>
      <c r="FZR17" s="15" t="s">
        <v>188</v>
      </c>
      <c r="FZS17" s="16" t="s">
        <v>256</v>
      </c>
      <c r="FZT17" s="17">
        <f t="shared" ref="FZT17" si="4870">14*12</f>
        <v>168</v>
      </c>
      <c r="FZU17" s="14" t="s">
        <v>258</v>
      </c>
      <c r="FZV17" s="15" t="s">
        <v>188</v>
      </c>
      <c r="FZW17" s="16" t="s">
        <v>256</v>
      </c>
      <c r="FZX17" s="17">
        <f t="shared" ref="FZX17" si="4871">14*12</f>
        <v>168</v>
      </c>
      <c r="FZY17" s="14" t="s">
        <v>258</v>
      </c>
      <c r="FZZ17" s="15" t="s">
        <v>188</v>
      </c>
      <c r="GAA17" s="16" t="s">
        <v>256</v>
      </c>
      <c r="GAB17" s="17">
        <f t="shared" ref="GAB17" si="4872">14*12</f>
        <v>168</v>
      </c>
      <c r="GAC17" s="14" t="s">
        <v>258</v>
      </c>
      <c r="GAD17" s="15" t="s">
        <v>188</v>
      </c>
      <c r="GAE17" s="16" t="s">
        <v>256</v>
      </c>
      <c r="GAF17" s="17">
        <f t="shared" ref="GAF17" si="4873">14*12</f>
        <v>168</v>
      </c>
      <c r="GAG17" s="14" t="s">
        <v>258</v>
      </c>
      <c r="GAH17" s="15" t="s">
        <v>188</v>
      </c>
      <c r="GAI17" s="16" t="s">
        <v>256</v>
      </c>
      <c r="GAJ17" s="17">
        <f t="shared" ref="GAJ17" si="4874">14*12</f>
        <v>168</v>
      </c>
      <c r="GAK17" s="14" t="s">
        <v>258</v>
      </c>
      <c r="GAL17" s="15" t="s">
        <v>188</v>
      </c>
      <c r="GAM17" s="16" t="s">
        <v>256</v>
      </c>
      <c r="GAN17" s="17">
        <f t="shared" ref="GAN17" si="4875">14*12</f>
        <v>168</v>
      </c>
      <c r="GAO17" s="14" t="s">
        <v>258</v>
      </c>
      <c r="GAP17" s="15" t="s">
        <v>188</v>
      </c>
      <c r="GAQ17" s="16" t="s">
        <v>256</v>
      </c>
      <c r="GAR17" s="17">
        <f t="shared" ref="GAR17" si="4876">14*12</f>
        <v>168</v>
      </c>
      <c r="GAS17" s="14" t="s">
        <v>258</v>
      </c>
      <c r="GAT17" s="15" t="s">
        <v>188</v>
      </c>
      <c r="GAU17" s="16" t="s">
        <v>256</v>
      </c>
      <c r="GAV17" s="17">
        <f t="shared" ref="GAV17" si="4877">14*12</f>
        <v>168</v>
      </c>
      <c r="GAW17" s="14" t="s">
        <v>258</v>
      </c>
      <c r="GAX17" s="15" t="s">
        <v>188</v>
      </c>
      <c r="GAY17" s="16" t="s">
        <v>256</v>
      </c>
      <c r="GAZ17" s="17">
        <f t="shared" ref="GAZ17" si="4878">14*12</f>
        <v>168</v>
      </c>
      <c r="GBA17" s="14" t="s">
        <v>258</v>
      </c>
      <c r="GBB17" s="15" t="s">
        <v>188</v>
      </c>
      <c r="GBC17" s="16" t="s">
        <v>256</v>
      </c>
      <c r="GBD17" s="17">
        <f t="shared" ref="GBD17" si="4879">14*12</f>
        <v>168</v>
      </c>
      <c r="GBE17" s="14" t="s">
        <v>258</v>
      </c>
      <c r="GBF17" s="15" t="s">
        <v>188</v>
      </c>
      <c r="GBG17" s="16" t="s">
        <v>256</v>
      </c>
      <c r="GBH17" s="17">
        <f t="shared" ref="GBH17" si="4880">14*12</f>
        <v>168</v>
      </c>
      <c r="GBI17" s="14" t="s">
        <v>258</v>
      </c>
      <c r="GBJ17" s="15" t="s">
        <v>188</v>
      </c>
      <c r="GBK17" s="16" t="s">
        <v>256</v>
      </c>
      <c r="GBL17" s="17">
        <f t="shared" ref="GBL17" si="4881">14*12</f>
        <v>168</v>
      </c>
      <c r="GBM17" s="14" t="s">
        <v>258</v>
      </c>
      <c r="GBN17" s="15" t="s">
        <v>188</v>
      </c>
      <c r="GBO17" s="16" t="s">
        <v>256</v>
      </c>
      <c r="GBP17" s="17">
        <f t="shared" ref="GBP17" si="4882">14*12</f>
        <v>168</v>
      </c>
      <c r="GBQ17" s="14" t="s">
        <v>258</v>
      </c>
      <c r="GBR17" s="15" t="s">
        <v>188</v>
      </c>
      <c r="GBS17" s="16" t="s">
        <v>256</v>
      </c>
      <c r="GBT17" s="17">
        <f t="shared" ref="GBT17" si="4883">14*12</f>
        <v>168</v>
      </c>
      <c r="GBU17" s="14" t="s">
        <v>258</v>
      </c>
      <c r="GBV17" s="15" t="s">
        <v>188</v>
      </c>
      <c r="GBW17" s="16" t="s">
        <v>256</v>
      </c>
      <c r="GBX17" s="17">
        <f t="shared" ref="GBX17" si="4884">14*12</f>
        <v>168</v>
      </c>
      <c r="GBY17" s="14" t="s">
        <v>258</v>
      </c>
      <c r="GBZ17" s="15" t="s">
        <v>188</v>
      </c>
      <c r="GCA17" s="16" t="s">
        <v>256</v>
      </c>
      <c r="GCB17" s="17">
        <f t="shared" ref="GCB17" si="4885">14*12</f>
        <v>168</v>
      </c>
      <c r="GCC17" s="14" t="s">
        <v>258</v>
      </c>
      <c r="GCD17" s="15" t="s">
        <v>188</v>
      </c>
      <c r="GCE17" s="16" t="s">
        <v>256</v>
      </c>
      <c r="GCF17" s="17">
        <f t="shared" ref="GCF17" si="4886">14*12</f>
        <v>168</v>
      </c>
      <c r="GCG17" s="14" t="s">
        <v>258</v>
      </c>
      <c r="GCH17" s="15" t="s">
        <v>188</v>
      </c>
      <c r="GCI17" s="16" t="s">
        <v>256</v>
      </c>
      <c r="GCJ17" s="17">
        <f t="shared" ref="GCJ17" si="4887">14*12</f>
        <v>168</v>
      </c>
      <c r="GCK17" s="14" t="s">
        <v>258</v>
      </c>
      <c r="GCL17" s="15" t="s">
        <v>188</v>
      </c>
      <c r="GCM17" s="16" t="s">
        <v>256</v>
      </c>
      <c r="GCN17" s="17">
        <f t="shared" ref="GCN17" si="4888">14*12</f>
        <v>168</v>
      </c>
      <c r="GCO17" s="14" t="s">
        <v>258</v>
      </c>
      <c r="GCP17" s="15" t="s">
        <v>188</v>
      </c>
      <c r="GCQ17" s="16" t="s">
        <v>256</v>
      </c>
      <c r="GCR17" s="17">
        <f t="shared" ref="GCR17" si="4889">14*12</f>
        <v>168</v>
      </c>
      <c r="GCS17" s="14" t="s">
        <v>258</v>
      </c>
      <c r="GCT17" s="15" t="s">
        <v>188</v>
      </c>
      <c r="GCU17" s="16" t="s">
        <v>256</v>
      </c>
      <c r="GCV17" s="17">
        <f t="shared" ref="GCV17" si="4890">14*12</f>
        <v>168</v>
      </c>
      <c r="GCW17" s="14" t="s">
        <v>258</v>
      </c>
      <c r="GCX17" s="15" t="s">
        <v>188</v>
      </c>
      <c r="GCY17" s="16" t="s">
        <v>256</v>
      </c>
      <c r="GCZ17" s="17">
        <f t="shared" ref="GCZ17" si="4891">14*12</f>
        <v>168</v>
      </c>
      <c r="GDA17" s="14" t="s">
        <v>258</v>
      </c>
      <c r="GDB17" s="15" t="s">
        <v>188</v>
      </c>
      <c r="GDC17" s="16" t="s">
        <v>256</v>
      </c>
      <c r="GDD17" s="17">
        <f t="shared" ref="GDD17" si="4892">14*12</f>
        <v>168</v>
      </c>
      <c r="GDE17" s="14" t="s">
        <v>258</v>
      </c>
      <c r="GDF17" s="15" t="s">
        <v>188</v>
      </c>
      <c r="GDG17" s="16" t="s">
        <v>256</v>
      </c>
      <c r="GDH17" s="17">
        <f t="shared" ref="GDH17" si="4893">14*12</f>
        <v>168</v>
      </c>
      <c r="GDI17" s="14" t="s">
        <v>258</v>
      </c>
      <c r="GDJ17" s="15" t="s">
        <v>188</v>
      </c>
      <c r="GDK17" s="16" t="s">
        <v>256</v>
      </c>
      <c r="GDL17" s="17">
        <f t="shared" ref="GDL17" si="4894">14*12</f>
        <v>168</v>
      </c>
      <c r="GDM17" s="14" t="s">
        <v>258</v>
      </c>
      <c r="GDN17" s="15" t="s">
        <v>188</v>
      </c>
      <c r="GDO17" s="16" t="s">
        <v>256</v>
      </c>
      <c r="GDP17" s="17">
        <f t="shared" ref="GDP17" si="4895">14*12</f>
        <v>168</v>
      </c>
      <c r="GDQ17" s="14" t="s">
        <v>258</v>
      </c>
      <c r="GDR17" s="15" t="s">
        <v>188</v>
      </c>
      <c r="GDS17" s="16" t="s">
        <v>256</v>
      </c>
      <c r="GDT17" s="17">
        <f t="shared" ref="GDT17" si="4896">14*12</f>
        <v>168</v>
      </c>
      <c r="GDU17" s="14" t="s">
        <v>258</v>
      </c>
      <c r="GDV17" s="15" t="s">
        <v>188</v>
      </c>
      <c r="GDW17" s="16" t="s">
        <v>256</v>
      </c>
      <c r="GDX17" s="17">
        <f t="shared" ref="GDX17" si="4897">14*12</f>
        <v>168</v>
      </c>
      <c r="GDY17" s="14" t="s">
        <v>258</v>
      </c>
      <c r="GDZ17" s="15" t="s">
        <v>188</v>
      </c>
      <c r="GEA17" s="16" t="s">
        <v>256</v>
      </c>
      <c r="GEB17" s="17">
        <f t="shared" ref="GEB17" si="4898">14*12</f>
        <v>168</v>
      </c>
      <c r="GEC17" s="14" t="s">
        <v>258</v>
      </c>
      <c r="GED17" s="15" t="s">
        <v>188</v>
      </c>
      <c r="GEE17" s="16" t="s">
        <v>256</v>
      </c>
      <c r="GEF17" s="17">
        <f t="shared" ref="GEF17" si="4899">14*12</f>
        <v>168</v>
      </c>
      <c r="GEG17" s="14" t="s">
        <v>258</v>
      </c>
      <c r="GEH17" s="15" t="s">
        <v>188</v>
      </c>
      <c r="GEI17" s="16" t="s">
        <v>256</v>
      </c>
      <c r="GEJ17" s="17">
        <f t="shared" ref="GEJ17" si="4900">14*12</f>
        <v>168</v>
      </c>
      <c r="GEK17" s="14" t="s">
        <v>258</v>
      </c>
      <c r="GEL17" s="15" t="s">
        <v>188</v>
      </c>
      <c r="GEM17" s="16" t="s">
        <v>256</v>
      </c>
      <c r="GEN17" s="17">
        <f t="shared" ref="GEN17" si="4901">14*12</f>
        <v>168</v>
      </c>
      <c r="GEO17" s="14" t="s">
        <v>258</v>
      </c>
      <c r="GEP17" s="15" t="s">
        <v>188</v>
      </c>
      <c r="GEQ17" s="16" t="s">
        <v>256</v>
      </c>
      <c r="GER17" s="17">
        <f t="shared" ref="GER17" si="4902">14*12</f>
        <v>168</v>
      </c>
      <c r="GES17" s="14" t="s">
        <v>258</v>
      </c>
      <c r="GET17" s="15" t="s">
        <v>188</v>
      </c>
      <c r="GEU17" s="16" t="s">
        <v>256</v>
      </c>
      <c r="GEV17" s="17">
        <f t="shared" ref="GEV17" si="4903">14*12</f>
        <v>168</v>
      </c>
      <c r="GEW17" s="14" t="s">
        <v>258</v>
      </c>
      <c r="GEX17" s="15" t="s">
        <v>188</v>
      </c>
      <c r="GEY17" s="16" t="s">
        <v>256</v>
      </c>
      <c r="GEZ17" s="17">
        <f t="shared" ref="GEZ17" si="4904">14*12</f>
        <v>168</v>
      </c>
      <c r="GFA17" s="14" t="s">
        <v>258</v>
      </c>
      <c r="GFB17" s="15" t="s">
        <v>188</v>
      </c>
      <c r="GFC17" s="16" t="s">
        <v>256</v>
      </c>
      <c r="GFD17" s="17">
        <f t="shared" ref="GFD17" si="4905">14*12</f>
        <v>168</v>
      </c>
      <c r="GFE17" s="14" t="s">
        <v>258</v>
      </c>
      <c r="GFF17" s="15" t="s">
        <v>188</v>
      </c>
      <c r="GFG17" s="16" t="s">
        <v>256</v>
      </c>
      <c r="GFH17" s="17">
        <f t="shared" ref="GFH17" si="4906">14*12</f>
        <v>168</v>
      </c>
      <c r="GFI17" s="14" t="s">
        <v>258</v>
      </c>
      <c r="GFJ17" s="15" t="s">
        <v>188</v>
      </c>
      <c r="GFK17" s="16" t="s">
        <v>256</v>
      </c>
      <c r="GFL17" s="17">
        <f t="shared" ref="GFL17" si="4907">14*12</f>
        <v>168</v>
      </c>
      <c r="GFM17" s="14" t="s">
        <v>258</v>
      </c>
      <c r="GFN17" s="15" t="s">
        <v>188</v>
      </c>
      <c r="GFO17" s="16" t="s">
        <v>256</v>
      </c>
      <c r="GFP17" s="17">
        <f t="shared" ref="GFP17" si="4908">14*12</f>
        <v>168</v>
      </c>
      <c r="GFQ17" s="14" t="s">
        <v>258</v>
      </c>
      <c r="GFR17" s="15" t="s">
        <v>188</v>
      </c>
      <c r="GFS17" s="16" t="s">
        <v>256</v>
      </c>
      <c r="GFT17" s="17">
        <f t="shared" ref="GFT17" si="4909">14*12</f>
        <v>168</v>
      </c>
      <c r="GFU17" s="14" t="s">
        <v>258</v>
      </c>
      <c r="GFV17" s="15" t="s">
        <v>188</v>
      </c>
      <c r="GFW17" s="16" t="s">
        <v>256</v>
      </c>
      <c r="GFX17" s="17">
        <f t="shared" ref="GFX17" si="4910">14*12</f>
        <v>168</v>
      </c>
      <c r="GFY17" s="14" t="s">
        <v>258</v>
      </c>
      <c r="GFZ17" s="15" t="s">
        <v>188</v>
      </c>
      <c r="GGA17" s="16" t="s">
        <v>256</v>
      </c>
      <c r="GGB17" s="17">
        <f t="shared" ref="GGB17" si="4911">14*12</f>
        <v>168</v>
      </c>
      <c r="GGC17" s="14" t="s">
        <v>258</v>
      </c>
      <c r="GGD17" s="15" t="s">
        <v>188</v>
      </c>
      <c r="GGE17" s="16" t="s">
        <v>256</v>
      </c>
      <c r="GGF17" s="17">
        <f t="shared" ref="GGF17" si="4912">14*12</f>
        <v>168</v>
      </c>
      <c r="GGG17" s="14" t="s">
        <v>258</v>
      </c>
      <c r="GGH17" s="15" t="s">
        <v>188</v>
      </c>
      <c r="GGI17" s="16" t="s">
        <v>256</v>
      </c>
      <c r="GGJ17" s="17">
        <f t="shared" ref="GGJ17" si="4913">14*12</f>
        <v>168</v>
      </c>
      <c r="GGK17" s="14" t="s">
        <v>258</v>
      </c>
      <c r="GGL17" s="15" t="s">
        <v>188</v>
      </c>
      <c r="GGM17" s="16" t="s">
        <v>256</v>
      </c>
      <c r="GGN17" s="17">
        <f t="shared" ref="GGN17" si="4914">14*12</f>
        <v>168</v>
      </c>
      <c r="GGO17" s="14" t="s">
        <v>258</v>
      </c>
      <c r="GGP17" s="15" t="s">
        <v>188</v>
      </c>
      <c r="GGQ17" s="16" t="s">
        <v>256</v>
      </c>
      <c r="GGR17" s="17">
        <f t="shared" ref="GGR17" si="4915">14*12</f>
        <v>168</v>
      </c>
      <c r="GGS17" s="14" t="s">
        <v>258</v>
      </c>
      <c r="GGT17" s="15" t="s">
        <v>188</v>
      </c>
      <c r="GGU17" s="16" t="s">
        <v>256</v>
      </c>
      <c r="GGV17" s="17">
        <f t="shared" ref="GGV17" si="4916">14*12</f>
        <v>168</v>
      </c>
      <c r="GGW17" s="14" t="s">
        <v>258</v>
      </c>
      <c r="GGX17" s="15" t="s">
        <v>188</v>
      </c>
      <c r="GGY17" s="16" t="s">
        <v>256</v>
      </c>
      <c r="GGZ17" s="17">
        <f t="shared" ref="GGZ17" si="4917">14*12</f>
        <v>168</v>
      </c>
      <c r="GHA17" s="14" t="s">
        <v>258</v>
      </c>
      <c r="GHB17" s="15" t="s">
        <v>188</v>
      </c>
      <c r="GHC17" s="16" t="s">
        <v>256</v>
      </c>
      <c r="GHD17" s="17">
        <f t="shared" ref="GHD17" si="4918">14*12</f>
        <v>168</v>
      </c>
      <c r="GHE17" s="14" t="s">
        <v>258</v>
      </c>
      <c r="GHF17" s="15" t="s">
        <v>188</v>
      </c>
      <c r="GHG17" s="16" t="s">
        <v>256</v>
      </c>
      <c r="GHH17" s="17">
        <f t="shared" ref="GHH17" si="4919">14*12</f>
        <v>168</v>
      </c>
      <c r="GHI17" s="14" t="s">
        <v>258</v>
      </c>
      <c r="GHJ17" s="15" t="s">
        <v>188</v>
      </c>
      <c r="GHK17" s="16" t="s">
        <v>256</v>
      </c>
      <c r="GHL17" s="17">
        <f t="shared" ref="GHL17" si="4920">14*12</f>
        <v>168</v>
      </c>
      <c r="GHM17" s="14" t="s">
        <v>258</v>
      </c>
      <c r="GHN17" s="15" t="s">
        <v>188</v>
      </c>
      <c r="GHO17" s="16" t="s">
        <v>256</v>
      </c>
      <c r="GHP17" s="17">
        <f t="shared" ref="GHP17" si="4921">14*12</f>
        <v>168</v>
      </c>
      <c r="GHQ17" s="14" t="s">
        <v>258</v>
      </c>
      <c r="GHR17" s="15" t="s">
        <v>188</v>
      </c>
      <c r="GHS17" s="16" t="s">
        <v>256</v>
      </c>
      <c r="GHT17" s="17">
        <f t="shared" ref="GHT17" si="4922">14*12</f>
        <v>168</v>
      </c>
      <c r="GHU17" s="14" t="s">
        <v>258</v>
      </c>
      <c r="GHV17" s="15" t="s">
        <v>188</v>
      </c>
      <c r="GHW17" s="16" t="s">
        <v>256</v>
      </c>
      <c r="GHX17" s="17">
        <f t="shared" ref="GHX17" si="4923">14*12</f>
        <v>168</v>
      </c>
      <c r="GHY17" s="14" t="s">
        <v>258</v>
      </c>
      <c r="GHZ17" s="15" t="s">
        <v>188</v>
      </c>
      <c r="GIA17" s="16" t="s">
        <v>256</v>
      </c>
      <c r="GIB17" s="17">
        <f t="shared" ref="GIB17" si="4924">14*12</f>
        <v>168</v>
      </c>
      <c r="GIC17" s="14" t="s">
        <v>258</v>
      </c>
      <c r="GID17" s="15" t="s">
        <v>188</v>
      </c>
      <c r="GIE17" s="16" t="s">
        <v>256</v>
      </c>
      <c r="GIF17" s="17">
        <f t="shared" ref="GIF17" si="4925">14*12</f>
        <v>168</v>
      </c>
      <c r="GIG17" s="14" t="s">
        <v>258</v>
      </c>
      <c r="GIH17" s="15" t="s">
        <v>188</v>
      </c>
      <c r="GII17" s="16" t="s">
        <v>256</v>
      </c>
      <c r="GIJ17" s="17">
        <f t="shared" ref="GIJ17" si="4926">14*12</f>
        <v>168</v>
      </c>
      <c r="GIK17" s="14" t="s">
        <v>258</v>
      </c>
      <c r="GIL17" s="15" t="s">
        <v>188</v>
      </c>
      <c r="GIM17" s="16" t="s">
        <v>256</v>
      </c>
      <c r="GIN17" s="17">
        <f t="shared" ref="GIN17" si="4927">14*12</f>
        <v>168</v>
      </c>
      <c r="GIO17" s="14" t="s">
        <v>258</v>
      </c>
      <c r="GIP17" s="15" t="s">
        <v>188</v>
      </c>
      <c r="GIQ17" s="16" t="s">
        <v>256</v>
      </c>
      <c r="GIR17" s="17">
        <f t="shared" ref="GIR17" si="4928">14*12</f>
        <v>168</v>
      </c>
      <c r="GIS17" s="14" t="s">
        <v>258</v>
      </c>
      <c r="GIT17" s="15" t="s">
        <v>188</v>
      </c>
      <c r="GIU17" s="16" t="s">
        <v>256</v>
      </c>
      <c r="GIV17" s="17">
        <f t="shared" ref="GIV17" si="4929">14*12</f>
        <v>168</v>
      </c>
      <c r="GIW17" s="14" t="s">
        <v>258</v>
      </c>
      <c r="GIX17" s="15" t="s">
        <v>188</v>
      </c>
      <c r="GIY17" s="16" t="s">
        <v>256</v>
      </c>
      <c r="GIZ17" s="17">
        <f t="shared" ref="GIZ17" si="4930">14*12</f>
        <v>168</v>
      </c>
      <c r="GJA17" s="14" t="s">
        <v>258</v>
      </c>
      <c r="GJB17" s="15" t="s">
        <v>188</v>
      </c>
      <c r="GJC17" s="16" t="s">
        <v>256</v>
      </c>
      <c r="GJD17" s="17">
        <f t="shared" ref="GJD17" si="4931">14*12</f>
        <v>168</v>
      </c>
      <c r="GJE17" s="14" t="s">
        <v>258</v>
      </c>
      <c r="GJF17" s="15" t="s">
        <v>188</v>
      </c>
      <c r="GJG17" s="16" t="s">
        <v>256</v>
      </c>
      <c r="GJH17" s="17">
        <f t="shared" ref="GJH17" si="4932">14*12</f>
        <v>168</v>
      </c>
      <c r="GJI17" s="14" t="s">
        <v>258</v>
      </c>
      <c r="GJJ17" s="15" t="s">
        <v>188</v>
      </c>
      <c r="GJK17" s="16" t="s">
        <v>256</v>
      </c>
      <c r="GJL17" s="17">
        <f t="shared" ref="GJL17" si="4933">14*12</f>
        <v>168</v>
      </c>
      <c r="GJM17" s="14" t="s">
        <v>258</v>
      </c>
      <c r="GJN17" s="15" t="s">
        <v>188</v>
      </c>
      <c r="GJO17" s="16" t="s">
        <v>256</v>
      </c>
      <c r="GJP17" s="17">
        <f t="shared" ref="GJP17" si="4934">14*12</f>
        <v>168</v>
      </c>
      <c r="GJQ17" s="14" t="s">
        <v>258</v>
      </c>
      <c r="GJR17" s="15" t="s">
        <v>188</v>
      </c>
      <c r="GJS17" s="16" t="s">
        <v>256</v>
      </c>
      <c r="GJT17" s="17">
        <f t="shared" ref="GJT17" si="4935">14*12</f>
        <v>168</v>
      </c>
      <c r="GJU17" s="14" t="s">
        <v>258</v>
      </c>
      <c r="GJV17" s="15" t="s">
        <v>188</v>
      </c>
      <c r="GJW17" s="16" t="s">
        <v>256</v>
      </c>
      <c r="GJX17" s="17">
        <f t="shared" ref="GJX17" si="4936">14*12</f>
        <v>168</v>
      </c>
      <c r="GJY17" s="14" t="s">
        <v>258</v>
      </c>
      <c r="GJZ17" s="15" t="s">
        <v>188</v>
      </c>
      <c r="GKA17" s="16" t="s">
        <v>256</v>
      </c>
      <c r="GKB17" s="17">
        <f t="shared" ref="GKB17" si="4937">14*12</f>
        <v>168</v>
      </c>
      <c r="GKC17" s="14" t="s">
        <v>258</v>
      </c>
      <c r="GKD17" s="15" t="s">
        <v>188</v>
      </c>
      <c r="GKE17" s="16" t="s">
        <v>256</v>
      </c>
      <c r="GKF17" s="17">
        <f t="shared" ref="GKF17" si="4938">14*12</f>
        <v>168</v>
      </c>
      <c r="GKG17" s="14" t="s">
        <v>258</v>
      </c>
      <c r="GKH17" s="15" t="s">
        <v>188</v>
      </c>
      <c r="GKI17" s="16" t="s">
        <v>256</v>
      </c>
      <c r="GKJ17" s="17">
        <f t="shared" ref="GKJ17" si="4939">14*12</f>
        <v>168</v>
      </c>
      <c r="GKK17" s="14" t="s">
        <v>258</v>
      </c>
      <c r="GKL17" s="15" t="s">
        <v>188</v>
      </c>
      <c r="GKM17" s="16" t="s">
        <v>256</v>
      </c>
      <c r="GKN17" s="17">
        <f t="shared" ref="GKN17" si="4940">14*12</f>
        <v>168</v>
      </c>
      <c r="GKO17" s="14" t="s">
        <v>258</v>
      </c>
      <c r="GKP17" s="15" t="s">
        <v>188</v>
      </c>
      <c r="GKQ17" s="16" t="s">
        <v>256</v>
      </c>
      <c r="GKR17" s="17">
        <f t="shared" ref="GKR17" si="4941">14*12</f>
        <v>168</v>
      </c>
      <c r="GKS17" s="14" t="s">
        <v>258</v>
      </c>
      <c r="GKT17" s="15" t="s">
        <v>188</v>
      </c>
      <c r="GKU17" s="16" t="s">
        <v>256</v>
      </c>
      <c r="GKV17" s="17">
        <f t="shared" ref="GKV17" si="4942">14*12</f>
        <v>168</v>
      </c>
      <c r="GKW17" s="14" t="s">
        <v>258</v>
      </c>
      <c r="GKX17" s="15" t="s">
        <v>188</v>
      </c>
      <c r="GKY17" s="16" t="s">
        <v>256</v>
      </c>
      <c r="GKZ17" s="17">
        <f t="shared" ref="GKZ17" si="4943">14*12</f>
        <v>168</v>
      </c>
      <c r="GLA17" s="14" t="s">
        <v>258</v>
      </c>
      <c r="GLB17" s="15" t="s">
        <v>188</v>
      </c>
      <c r="GLC17" s="16" t="s">
        <v>256</v>
      </c>
      <c r="GLD17" s="17">
        <f t="shared" ref="GLD17" si="4944">14*12</f>
        <v>168</v>
      </c>
      <c r="GLE17" s="14" t="s">
        <v>258</v>
      </c>
      <c r="GLF17" s="15" t="s">
        <v>188</v>
      </c>
      <c r="GLG17" s="16" t="s">
        <v>256</v>
      </c>
      <c r="GLH17" s="17">
        <f t="shared" ref="GLH17" si="4945">14*12</f>
        <v>168</v>
      </c>
      <c r="GLI17" s="14" t="s">
        <v>258</v>
      </c>
      <c r="GLJ17" s="15" t="s">
        <v>188</v>
      </c>
      <c r="GLK17" s="16" t="s">
        <v>256</v>
      </c>
      <c r="GLL17" s="17">
        <f t="shared" ref="GLL17" si="4946">14*12</f>
        <v>168</v>
      </c>
      <c r="GLM17" s="14" t="s">
        <v>258</v>
      </c>
      <c r="GLN17" s="15" t="s">
        <v>188</v>
      </c>
      <c r="GLO17" s="16" t="s">
        <v>256</v>
      </c>
      <c r="GLP17" s="17">
        <f t="shared" ref="GLP17" si="4947">14*12</f>
        <v>168</v>
      </c>
      <c r="GLQ17" s="14" t="s">
        <v>258</v>
      </c>
      <c r="GLR17" s="15" t="s">
        <v>188</v>
      </c>
      <c r="GLS17" s="16" t="s">
        <v>256</v>
      </c>
      <c r="GLT17" s="17">
        <f t="shared" ref="GLT17" si="4948">14*12</f>
        <v>168</v>
      </c>
      <c r="GLU17" s="14" t="s">
        <v>258</v>
      </c>
      <c r="GLV17" s="15" t="s">
        <v>188</v>
      </c>
      <c r="GLW17" s="16" t="s">
        <v>256</v>
      </c>
      <c r="GLX17" s="17">
        <f t="shared" ref="GLX17" si="4949">14*12</f>
        <v>168</v>
      </c>
      <c r="GLY17" s="14" t="s">
        <v>258</v>
      </c>
      <c r="GLZ17" s="15" t="s">
        <v>188</v>
      </c>
      <c r="GMA17" s="16" t="s">
        <v>256</v>
      </c>
      <c r="GMB17" s="17">
        <f t="shared" ref="GMB17" si="4950">14*12</f>
        <v>168</v>
      </c>
      <c r="GMC17" s="14" t="s">
        <v>258</v>
      </c>
      <c r="GMD17" s="15" t="s">
        <v>188</v>
      </c>
      <c r="GME17" s="16" t="s">
        <v>256</v>
      </c>
      <c r="GMF17" s="17">
        <f t="shared" ref="GMF17" si="4951">14*12</f>
        <v>168</v>
      </c>
      <c r="GMG17" s="14" t="s">
        <v>258</v>
      </c>
      <c r="GMH17" s="15" t="s">
        <v>188</v>
      </c>
      <c r="GMI17" s="16" t="s">
        <v>256</v>
      </c>
      <c r="GMJ17" s="17">
        <f t="shared" ref="GMJ17" si="4952">14*12</f>
        <v>168</v>
      </c>
      <c r="GMK17" s="14" t="s">
        <v>258</v>
      </c>
      <c r="GML17" s="15" t="s">
        <v>188</v>
      </c>
      <c r="GMM17" s="16" t="s">
        <v>256</v>
      </c>
      <c r="GMN17" s="17">
        <f t="shared" ref="GMN17" si="4953">14*12</f>
        <v>168</v>
      </c>
      <c r="GMO17" s="14" t="s">
        <v>258</v>
      </c>
      <c r="GMP17" s="15" t="s">
        <v>188</v>
      </c>
      <c r="GMQ17" s="16" t="s">
        <v>256</v>
      </c>
      <c r="GMR17" s="17">
        <f t="shared" ref="GMR17" si="4954">14*12</f>
        <v>168</v>
      </c>
      <c r="GMS17" s="14" t="s">
        <v>258</v>
      </c>
      <c r="GMT17" s="15" t="s">
        <v>188</v>
      </c>
      <c r="GMU17" s="16" t="s">
        <v>256</v>
      </c>
      <c r="GMV17" s="17">
        <f t="shared" ref="GMV17" si="4955">14*12</f>
        <v>168</v>
      </c>
      <c r="GMW17" s="14" t="s">
        <v>258</v>
      </c>
      <c r="GMX17" s="15" t="s">
        <v>188</v>
      </c>
      <c r="GMY17" s="16" t="s">
        <v>256</v>
      </c>
      <c r="GMZ17" s="17">
        <f t="shared" ref="GMZ17" si="4956">14*12</f>
        <v>168</v>
      </c>
      <c r="GNA17" s="14" t="s">
        <v>258</v>
      </c>
      <c r="GNB17" s="15" t="s">
        <v>188</v>
      </c>
      <c r="GNC17" s="16" t="s">
        <v>256</v>
      </c>
      <c r="GND17" s="17">
        <f t="shared" ref="GND17" si="4957">14*12</f>
        <v>168</v>
      </c>
      <c r="GNE17" s="14" t="s">
        <v>258</v>
      </c>
      <c r="GNF17" s="15" t="s">
        <v>188</v>
      </c>
      <c r="GNG17" s="16" t="s">
        <v>256</v>
      </c>
      <c r="GNH17" s="17">
        <f t="shared" ref="GNH17" si="4958">14*12</f>
        <v>168</v>
      </c>
      <c r="GNI17" s="14" t="s">
        <v>258</v>
      </c>
      <c r="GNJ17" s="15" t="s">
        <v>188</v>
      </c>
      <c r="GNK17" s="16" t="s">
        <v>256</v>
      </c>
      <c r="GNL17" s="17">
        <f t="shared" ref="GNL17" si="4959">14*12</f>
        <v>168</v>
      </c>
      <c r="GNM17" s="14" t="s">
        <v>258</v>
      </c>
      <c r="GNN17" s="15" t="s">
        <v>188</v>
      </c>
      <c r="GNO17" s="16" t="s">
        <v>256</v>
      </c>
      <c r="GNP17" s="17">
        <f t="shared" ref="GNP17" si="4960">14*12</f>
        <v>168</v>
      </c>
      <c r="GNQ17" s="14" t="s">
        <v>258</v>
      </c>
      <c r="GNR17" s="15" t="s">
        <v>188</v>
      </c>
      <c r="GNS17" s="16" t="s">
        <v>256</v>
      </c>
      <c r="GNT17" s="17">
        <f t="shared" ref="GNT17" si="4961">14*12</f>
        <v>168</v>
      </c>
      <c r="GNU17" s="14" t="s">
        <v>258</v>
      </c>
      <c r="GNV17" s="15" t="s">
        <v>188</v>
      </c>
      <c r="GNW17" s="16" t="s">
        <v>256</v>
      </c>
      <c r="GNX17" s="17">
        <f t="shared" ref="GNX17" si="4962">14*12</f>
        <v>168</v>
      </c>
      <c r="GNY17" s="14" t="s">
        <v>258</v>
      </c>
      <c r="GNZ17" s="15" t="s">
        <v>188</v>
      </c>
      <c r="GOA17" s="16" t="s">
        <v>256</v>
      </c>
      <c r="GOB17" s="17">
        <f t="shared" ref="GOB17" si="4963">14*12</f>
        <v>168</v>
      </c>
      <c r="GOC17" s="14" t="s">
        <v>258</v>
      </c>
      <c r="GOD17" s="15" t="s">
        <v>188</v>
      </c>
      <c r="GOE17" s="16" t="s">
        <v>256</v>
      </c>
      <c r="GOF17" s="17">
        <f t="shared" ref="GOF17" si="4964">14*12</f>
        <v>168</v>
      </c>
      <c r="GOG17" s="14" t="s">
        <v>258</v>
      </c>
      <c r="GOH17" s="15" t="s">
        <v>188</v>
      </c>
      <c r="GOI17" s="16" t="s">
        <v>256</v>
      </c>
      <c r="GOJ17" s="17">
        <f t="shared" ref="GOJ17" si="4965">14*12</f>
        <v>168</v>
      </c>
      <c r="GOK17" s="14" t="s">
        <v>258</v>
      </c>
      <c r="GOL17" s="15" t="s">
        <v>188</v>
      </c>
      <c r="GOM17" s="16" t="s">
        <v>256</v>
      </c>
      <c r="GON17" s="17">
        <f t="shared" ref="GON17" si="4966">14*12</f>
        <v>168</v>
      </c>
      <c r="GOO17" s="14" t="s">
        <v>258</v>
      </c>
      <c r="GOP17" s="15" t="s">
        <v>188</v>
      </c>
      <c r="GOQ17" s="16" t="s">
        <v>256</v>
      </c>
      <c r="GOR17" s="17">
        <f t="shared" ref="GOR17" si="4967">14*12</f>
        <v>168</v>
      </c>
      <c r="GOS17" s="14" t="s">
        <v>258</v>
      </c>
      <c r="GOT17" s="15" t="s">
        <v>188</v>
      </c>
      <c r="GOU17" s="16" t="s">
        <v>256</v>
      </c>
      <c r="GOV17" s="17">
        <f t="shared" ref="GOV17" si="4968">14*12</f>
        <v>168</v>
      </c>
      <c r="GOW17" s="14" t="s">
        <v>258</v>
      </c>
      <c r="GOX17" s="15" t="s">
        <v>188</v>
      </c>
      <c r="GOY17" s="16" t="s">
        <v>256</v>
      </c>
      <c r="GOZ17" s="17">
        <f t="shared" ref="GOZ17" si="4969">14*12</f>
        <v>168</v>
      </c>
      <c r="GPA17" s="14" t="s">
        <v>258</v>
      </c>
      <c r="GPB17" s="15" t="s">
        <v>188</v>
      </c>
      <c r="GPC17" s="16" t="s">
        <v>256</v>
      </c>
      <c r="GPD17" s="17">
        <f t="shared" ref="GPD17" si="4970">14*12</f>
        <v>168</v>
      </c>
      <c r="GPE17" s="14" t="s">
        <v>258</v>
      </c>
      <c r="GPF17" s="15" t="s">
        <v>188</v>
      </c>
      <c r="GPG17" s="16" t="s">
        <v>256</v>
      </c>
      <c r="GPH17" s="17">
        <f t="shared" ref="GPH17" si="4971">14*12</f>
        <v>168</v>
      </c>
      <c r="GPI17" s="14" t="s">
        <v>258</v>
      </c>
      <c r="GPJ17" s="15" t="s">
        <v>188</v>
      </c>
      <c r="GPK17" s="16" t="s">
        <v>256</v>
      </c>
      <c r="GPL17" s="17">
        <f t="shared" ref="GPL17" si="4972">14*12</f>
        <v>168</v>
      </c>
      <c r="GPM17" s="14" t="s">
        <v>258</v>
      </c>
      <c r="GPN17" s="15" t="s">
        <v>188</v>
      </c>
      <c r="GPO17" s="16" t="s">
        <v>256</v>
      </c>
      <c r="GPP17" s="17">
        <f t="shared" ref="GPP17" si="4973">14*12</f>
        <v>168</v>
      </c>
      <c r="GPQ17" s="14" t="s">
        <v>258</v>
      </c>
      <c r="GPR17" s="15" t="s">
        <v>188</v>
      </c>
      <c r="GPS17" s="16" t="s">
        <v>256</v>
      </c>
      <c r="GPT17" s="17">
        <f t="shared" ref="GPT17" si="4974">14*12</f>
        <v>168</v>
      </c>
      <c r="GPU17" s="14" t="s">
        <v>258</v>
      </c>
      <c r="GPV17" s="15" t="s">
        <v>188</v>
      </c>
      <c r="GPW17" s="16" t="s">
        <v>256</v>
      </c>
      <c r="GPX17" s="17">
        <f t="shared" ref="GPX17" si="4975">14*12</f>
        <v>168</v>
      </c>
      <c r="GPY17" s="14" t="s">
        <v>258</v>
      </c>
      <c r="GPZ17" s="15" t="s">
        <v>188</v>
      </c>
      <c r="GQA17" s="16" t="s">
        <v>256</v>
      </c>
      <c r="GQB17" s="17">
        <f t="shared" ref="GQB17" si="4976">14*12</f>
        <v>168</v>
      </c>
      <c r="GQC17" s="14" t="s">
        <v>258</v>
      </c>
      <c r="GQD17" s="15" t="s">
        <v>188</v>
      </c>
      <c r="GQE17" s="16" t="s">
        <v>256</v>
      </c>
      <c r="GQF17" s="17">
        <f t="shared" ref="GQF17" si="4977">14*12</f>
        <v>168</v>
      </c>
      <c r="GQG17" s="14" t="s">
        <v>258</v>
      </c>
      <c r="GQH17" s="15" t="s">
        <v>188</v>
      </c>
      <c r="GQI17" s="16" t="s">
        <v>256</v>
      </c>
      <c r="GQJ17" s="17">
        <f t="shared" ref="GQJ17" si="4978">14*12</f>
        <v>168</v>
      </c>
      <c r="GQK17" s="14" t="s">
        <v>258</v>
      </c>
      <c r="GQL17" s="15" t="s">
        <v>188</v>
      </c>
      <c r="GQM17" s="16" t="s">
        <v>256</v>
      </c>
      <c r="GQN17" s="17">
        <f t="shared" ref="GQN17" si="4979">14*12</f>
        <v>168</v>
      </c>
      <c r="GQO17" s="14" t="s">
        <v>258</v>
      </c>
      <c r="GQP17" s="15" t="s">
        <v>188</v>
      </c>
      <c r="GQQ17" s="16" t="s">
        <v>256</v>
      </c>
      <c r="GQR17" s="17">
        <f t="shared" ref="GQR17" si="4980">14*12</f>
        <v>168</v>
      </c>
      <c r="GQS17" s="14" t="s">
        <v>258</v>
      </c>
      <c r="GQT17" s="15" t="s">
        <v>188</v>
      </c>
      <c r="GQU17" s="16" t="s">
        <v>256</v>
      </c>
      <c r="GQV17" s="17">
        <f t="shared" ref="GQV17" si="4981">14*12</f>
        <v>168</v>
      </c>
      <c r="GQW17" s="14" t="s">
        <v>258</v>
      </c>
      <c r="GQX17" s="15" t="s">
        <v>188</v>
      </c>
      <c r="GQY17" s="16" t="s">
        <v>256</v>
      </c>
      <c r="GQZ17" s="17">
        <f t="shared" ref="GQZ17" si="4982">14*12</f>
        <v>168</v>
      </c>
      <c r="GRA17" s="14" t="s">
        <v>258</v>
      </c>
      <c r="GRB17" s="15" t="s">
        <v>188</v>
      </c>
      <c r="GRC17" s="16" t="s">
        <v>256</v>
      </c>
      <c r="GRD17" s="17">
        <f t="shared" ref="GRD17" si="4983">14*12</f>
        <v>168</v>
      </c>
      <c r="GRE17" s="14" t="s">
        <v>258</v>
      </c>
      <c r="GRF17" s="15" t="s">
        <v>188</v>
      </c>
      <c r="GRG17" s="16" t="s">
        <v>256</v>
      </c>
      <c r="GRH17" s="17">
        <f t="shared" ref="GRH17" si="4984">14*12</f>
        <v>168</v>
      </c>
      <c r="GRI17" s="14" t="s">
        <v>258</v>
      </c>
      <c r="GRJ17" s="15" t="s">
        <v>188</v>
      </c>
      <c r="GRK17" s="16" t="s">
        <v>256</v>
      </c>
      <c r="GRL17" s="17">
        <f t="shared" ref="GRL17" si="4985">14*12</f>
        <v>168</v>
      </c>
      <c r="GRM17" s="14" t="s">
        <v>258</v>
      </c>
      <c r="GRN17" s="15" t="s">
        <v>188</v>
      </c>
      <c r="GRO17" s="16" t="s">
        <v>256</v>
      </c>
      <c r="GRP17" s="17">
        <f t="shared" ref="GRP17" si="4986">14*12</f>
        <v>168</v>
      </c>
      <c r="GRQ17" s="14" t="s">
        <v>258</v>
      </c>
      <c r="GRR17" s="15" t="s">
        <v>188</v>
      </c>
      <c r="GRS17" s="16" t="s">
        <v>256</v>
      </c>
      <c r="GRT17" s="17">
        <f t="shared" ref="GRT17" si="4987">14*12</f>
        <v>168</v>
      </c>
      <c r="GRU17" s="14" t="s">
        <v>258</v>
      </c>
      <c r="GRV17" s="15" t="s">
        <v>188</v>
      </c>
      <c r="GRW17" s="16" t="s">
        <v>256</v>
      </c>
      <c r="GRX17" s="17">
        <f t="shared" ref="GRX17" si="4988">14*12</f>
        <v>168</v>
      </c>
      <c r="GRY17" s="14" t="s">
        <v>258</v>
      </c>
      <c r="GRZ17" s="15" t="s">
        <v>188</v>
      </c>
      <c r="GSA17" s="16" t="s">
        <v>256</v>
      </c>
      <c r="GSB17" s="17">
        <f t="shared" ref="GSB17" si="4989">14*12</f>
        <v>168</v>
      </c>
      <c r="GSC17" s="14" t="s">
        <v>258</v>
      </c>
      <c r="GSD17" s="15" t="s">
        <v>188</v>
      </c>
      <c r="GSE17" s="16" t="s">
        <v>256</v>
      </c>
      <c r="GSF17" s="17">
        <f t="shared" ref="GSF17" si="4990">14*12</f>
        <v>168</v>
      </c>
      <c r="GSG17" s="14" t="s">
        <v>258</v>
      </c>
      <c r="GSH17" s="15" t="s">
        <v>188</v>
      </c>
      <c r="GSI17" s="16" t="s">
        <v>256</v>
      </c>
      <c r="GSJ17" s="17">
        <f t="shared" ref="GSJ17" si="4991">14*12</f>
        <v>168</v>
      </c>
      <c r="GSK17" s="14" t="s">
        <v>258</v>
      </c>
      <c r="GSL17" s="15" t="s">
        <v>188</v>
      </c>
      <c r="GSM17" s="16" t="s">
        <v>256</v>
      </c>
      <c r="GSN17" s="17">
        <f t="shared" ref="GSN17" si="4992">14*12</f>
        <v>168</v>
      </c>
      <c r="GSO17" s="14" t="s">
        <v>258</v>
      </c>
      <c r="GSP17" s="15" t="s">
        <v>188</v>
      </c>
      <c r="GSQ17" s="16" t="s">
        <v>256</v>
      </c>
      <c r="GSR17" s="17">
        <f t="shared" ref="GSR17" si="4993">14*12</f>
        <v>168</v>
      </c>
      <c r="GSS17" s="14" t="s">
        <v>258</v>
      </c>
      <c r="GST17" s="15" t="s">
        <v>188</v>
      </c>
      <c r="GSU17" s="16" t="s">
        <v>256</v>
      </c>
      <c r="GSV17" s="17">
        <f t="shared" ref="GSV17" si="4994">14*12</f>
        <v>168</v>
      </c>
      <c r="GSW17" s="14" t="s">
        <v>258</v>
      </c>
      <c r="GSX17" s="15" t="s">
        <v>188</v>
      </c>
      <c r="GSY17" s="16" t="s">
        <v>256</v>
      </c>
      <c r="GSZ17" s="17">
        <f t="shared" ref="GSZ17" si="4995">14*12</f>
        <v>168</v>
      </c>
      <c r="GTA17" s="14" t="s">
        <v>258</v>
      </c>
      <c r="GTB17" s="15" t="s">
        <v>188</v>
      </c>
      <c r="GTC17" s="16" t="s">
        <v>256</v>
      </c>
      <c r="GTD17" s="17">
        <f t="shared" ref="GTD17" si="4996">14*12</f>
        <v>168</v>
      </c>
      <c r="GTE17" s="14" t="s">
        <v>258</v>
      </c>
      <c r="GTF17" s="15" t="s">
        <v>188</v>
      </c>
      <c r="GTG17" s="16" t="s">
        <v>256</v>
      </c>
      <c r="GTH17" s="17">
        <f t="shared" ref="GTH17" si="4997">14*12</f>
        <v>168</v>
      </c>
      <c r="GTI17" s="14" t="s">
        <v>258</v>
      </c>
      <c r="GTJ17" s="15" t="s">
        <v>188</v>
      </c>
      <c r="GTK17" s="16" t="s">
        <v>256</v>
      </c>
      <c r="GTL17" s="17">
        <f t="shared" ref="GTL17" si="4998">14*12</f>
        <v>168</v>
      </c>
      <c r="GTM17" s="14" t="s">
        <v>258</v>
      </c>
      <c r="GTN17" s="15" t="s">
        <v>188</v>
      </c>
      <c r="GTO17" s="16" t="s">
        <v>256</v>
      </c>
      <c r="GTP17" s="17">
        <f t="shared" ref="GTP17" si="4999">14*12</f>
        <v>168</v>
      </c>
      <c r="GTQ17" s="14" t="s">
        <v>258</v>
      </c>
      <c r="GTR17" s="15" t="s">
        <v>188</v>
      </c>
      <c r="GTS17" s="16" t="s">
        <v>256</v>
      </c>
      <c r="GTT17" s="17">
        <f t="shared" ref="GTT17" si="5000">14*12</f>
        <v>168</v>
      </c>
      <c r="GTU17" s="14" t="s">
        <v>258</v>
      </c>
      <c r="GTV17" s="15" t="s">
        <v>188</v>
      </c>
      <c r="GTW17" s="16" t="s">
        <v>256</v>
      </c>
      <c r="GTX17" s="17">
        <f t="shared" ref="GTX17" si="5001">14*12</f>
        <v>168</v>
      </c>
      <c r="GTY17" s="14" t="s">
        <v>258</v>
      </c>
      <c r="GTZ17" s="15" t="s">
        <v>188</v>
      </c>
      <c r="GUA17" s="16" t="s">
        <v>256</v>
      </c>
      <c r="GUB17" s="17">
        <f t="shared" ref="GUB17" si="5002">14*12</f>
        <v>168</v>
      </c>
      <c r="GUC17" s="14" t="s">
        <v>258</v>
      </c>
      <c r="GUD17" s="15" t="s">
        <v>188</v>
      </c>
      <c r="GUE17" s="16" t="s">
        <v>256</v>
      </c>
      <c r="GUF17" s="17">
        <f t="shared" ref="GUF17" si="5003">14*12</f>
        <v>168</v>
      </c>
      <c r="GUG17" s="14" t="s">
        <v>258</v>
      </c>
      <c r="GUH17" s="15" t="s">
        <v>188</v>
      </c>
      <c r="GUI17" s="16" t="s">
        <v>256</v>
      </c>
      <c r="GUJ17" s="17">
        <f t="shared" ref="GUJ17" si="5004">14*12</f>
        <v>168</v>
      </c>
      <c r="GUK17" s="14" t="s">
        <v>258</v>
      </c>
      <c r="GUL17" s="15" t="s">
        <v>188</v>
      </c>
      <c r="GUM17" s="16" t="s">
        <v>256</v>
      </c>
      <c r="GUN17" s="17">
        <f t="shared" ref="GUN17" si="5005">14*12</f>
        <v>168</v>
      </c>
      <c r="GUO17" s="14" t="s">
        <v>258</v>
      </c>
      <c r="GUP17" s="15" t="s">
        <v>188</v>
      </c>
      <c r="GUQ17" s="16" t="s">
        <v>256</v>
      </c>
      <c r="GUR17" s="17">
        <f t="shared" ref="GUR17" si="5006">14*12</f>
        <v>168</v>
      </c>
      <c r="GUS17" s="14" t="s">
        <v>258</v>
      </c>
      <c r="GUT17" s="15" t="s">
        <v>188</v>
      </c>
      <c r="GUU17" s="16" t="s">
        <v>256</v>
      </c>
      <c r="GUV17" s="17">
        <f t="shared" ref="GUV17" si="5007">14*12</f>
        <v>168</v>
      </c>
      <c r="GUW17" s="14" t="s">
        <v>258</v>
      </c>
      <c r="GUX17" s="15" t="s">
        <v>188</v>
      </c>
      <c r="GUY17" s="16" t="s">
        <v>256</v>
      </c>
      <c r="GUZ17" s="17">
        <f t="shared" ref="GUZ17" si="5008">14*12</f>
        <v>168</v>
      </c>
      <c r="GVA17" s="14" t="s">
        <v>258</v>
      </c>
      <c r="GVB17" s="15" t="s">
        <v>188</v>
      </c>
      <c r="GVC17" s="16" t="s">
        <v>256</v>
      </c>
      <c r="GVD17" s="17">
        <f t="shared" ref="GVD17" si="5009">14*12</f>
        <v>168</v>
      </c>
      <c r="GVE17" s="14" t="s">
        <v>258</v>
      </c>
      <c r="GVF17" s="15" t="s">
        <v>188</v>
      </c>
      <c r="GVG17" s="16" t="s">
        <v>256</v>
      </c>
      <c r="GVH17" s="17">
        <f t="shared" ref="GVH17" si="5010">14*12</f>
        <v>168</v>
      </c>
      <c r="GVI17" s="14" t="s">
        <v>258</v>
      </c>
      <c r="GVJ17" s="15" t="s">
        <v>188</v>
      </c>
      <c r="GVK17" s="16" t="s">
        <v>256</v>
      </c>
      <c r="GVL17" s="17">
        <f t="shared" ref="GVL17" si="5011">14*12</f>
        <v>168</v>
      </c>
      <c r="GVM17" s="14" t="s">
        <v>258</v>
      </c>
      <c r="GVN17" s="15" t="s">
        <v>188</v>
      </c>
      <c r="GVO17" s="16" t="s">
        <v>256</v>
      </c>
      <c r="GVP17" s="17">
        <f t="shared" ref="GVP17" si="5012">14*12</f>
        <v>168</v>
      </c>
      <c r="GVQ17" s="14" t="s">
        <v>258</v>
      </c>
      <c r="GVR17" s="15" t="s">
        <v>188</v>
      </c>
      <c r="GVS17" s="16" t="s">
        <v>256</v>
      </c>
      <c r="GVT17" s="17">
        <f t="shared" ref="GVT17" si="5013">14*12</f>
        <v>168</v>
      </c>
      <c r="GVU17" s="14" t="s">
        <v>258</v>
      </c>
      <c r="GVV17" s="15" t="s">
        <v>188</v>
      </c>
      <c r="GVW17" s="16" t="s">
        <v>256</v>
      </c>
      <c r="GVX17" s="17">
        <f t="shared" ref="GVX17" si="5014">14*12</f>
        <v>168</v>
      </c>
      <c r="GVY17" s="14" t="s">
        <v>258</v>
      </c>
      <c r="GVZ17" s="15" t="s">
        <v>188</v>
      </c>
      <c r="GWA17" s="16" t="s">
        <v>256</v>
      </c>
      <c r="GWB17" s="17">
        <f t="shared" ref="GWB17" si="5015">14*12</f>
        <v>168</v>
      </c>
      <c r="GWC17" s="14" t="s">
        <v>258</v>
      </c>
      <c r="GWD17" s="15" t="s">
        <v>188</v>
      </c>
      <c r="GWE17" s="16" t="s">
        <v>256</v>
      </c>
      <c r="GWF17" s="17">
        <f t="shared" ref="GWF17" si="5016">14*12</f>
        <v>168</v>
      </c>
      <c r="GWG17" s="14" t="s">
        <v>258</v>
      </c>
      <c r="GWH17" s="15" t="s">
        <v>188</v>
      </c>
      <c r="GWI17" s="16" t="s">
        <v>256</v>
      </c>
      <c r="GWJ17" s="17">
        <f t="shared" ref="GWJ17" si="5017">14*12</f>
        <v>168</v>
      </c>
      <c r="GWK17" s="14" t="s">
        <v>258</v>
      </c>
      <c r="GWL17" s="15" t="s">
        <v>188</v>
      </c>
      <c r="GWM17" s="16" t="s">
        <v>256</v>
      </c>
      <c r="GWN17" s="17">
        <f t="shared" ref="GWN17" si="5018">14*12</f>
        <v>168</v>
      </c>
      <c r="GWO17" s="14" t="s">
        <v>258</v>
      </c>
      <c r="GWP17" s="15" t="s">
        <v>188</v>
      </c>
      <c r="GWQ17" s="16" t="s">
        <v>256</v>
      </c>
      <c r="GWR17" s="17">
        <f t="shared" ref="GWR17" si="5019">14*12</f>
        <v>168</v>
      </c>
      <c r="GWS17" s="14" t="s">
        <v>258</v>
      </c>
      <c r="GWT17" s="15" t="s">
        <v>188</v>
      </c>
      <c r="GWU17" s="16" t="s">
        <v>256</v>
      </c>
      <c r="GWV17" s="17">
        <f t="shared" ref="GWV17" si="5020">14*12</f>
        <v>168</v>
      </c>
      <c r="GWW17" s="14" t="s">
        <v>258</v>
      </c>
      <c r="GWX17" s="15" t="s">
        <v>188</v>
      </c>
      <c r="GWY17" s="16" t="s">
        <v>256</v>
      </c>
      <c r="GWZ17" s="17">
        <f t="shared" ref="GWZ17" si="5021">14*12</f>
        <v>168</v>
      </c>
      <c r="GXA17" s="14" t="s">
        <v>258</v>
      </c>
      <c r="GXB17" s="15" t="s">
        <v>188</v>
      </c>
      <c r="GXC17" s="16" t="s">
        <v>256</v>
      </c>
      <c r="GXD17" s="17">
        <f t="shared" ref="GXD17" si="5022">14*12</f>
        <v>168</v>
      </c>
      <c r="GXE17" s="14" t="s">
        <v>258</v>
      </c>
      <c r="GXF17" s="15" t="s">
        <v>188</v>
      </c>
      <c r="GXG17" s="16" t="s">
        <v>256</v>
      </c>
      <c r="GXH17" s="17">
        <f t="shared" ref="GXH17" si="5023">14*12</f>
        <v>168</v>
      </c>
      <c r="GXI17" s="14" t="s">
        <v>258</v>
      </c>
      <c r="GXJ17" s="15" t="s">
        <v>188</v>
      </c>
      <c r="GXK17" s="16" t="s">
        <v>256</v>
      </c>
      <c r="GXL17" s="17">
        <f t="shared" ref="GXL17" si="5024">14*12</f>
        <v>168</v>
      </c>
      <c r="GXM17" s="14" t="s">
        <v>258</v>
      </c>
      <c r="GXN17" s="15" t="s">
        <v>188</v>
      </c>
      <c r="GXO17" s="16" t="s">
        <v>256</v>
      </c>
      <c r="GXP17" s="17">
        <f t="shared" ref="GXP17" si="5025">14*12</f>
        <v>168</v>
      </c>
      <c r="GXQ17" s="14" t="s">
        <v>258</v>
      </c>
      <c r="GXR17" s="15" t="s">
        <v>188</v>
      </c>
      <c r="GXS17" s="16" t="s">
        <v>256</v>
      </c>
      <c r="GXT17" s="17">
        <f t="shared" ref="GXT17" si="5026">14*12</f>
        <v>168</v>
      </c>
      <c r="GXU17" s="14" t="s">
        <v>258</v>
      </c>
      <c r="GXV17" s="15" t="s">
        <v>188</v>
      </c>
      <c r="GXW17" s="16" t="s">
        <v>256</v>
      </c>
      <c r="GXX17" s="17">
        <f t="shared" ref="GXX17" si="5027">14*12</f>
        <v>168</v>
      </c>
      <c r="GXY17" s="14" t="s">
        <v>258</v>
      </c>
      <c r="GXZ17" s="15" t="s">
        <v>188</v>
      </c>
      <c r="GYA17" s="16" t="s">
        <v>256</v>
      </c>
      <c r="GYB17" s="17">
        <f t="shared" ref="GYB17" si="5028">14*12</f>
        <v>168</v>
      </c>
      <c r="GYC17" s="14" t="s">
        <v>258</v>
      </c>
      <c r="GYD17" s="15" t="s">
        <v>188</v>
      </c>
      <c r="GYE17" s="16" t="s">
        <v>256</v>
      </c>
      <c r="GYF17" s="17">
        <f t="shared" ref="GYF17" si="5029">14*12</f>
        <v>168</v>
      </c>
      <c r="GYG17" s="14" t="s">
        <v>258</v>
      </c>
      <c r="GYH17" s="15" t="s">
        <v>188</v>
      </c>
      <c r="GYI17" s="16" t="s">
        <v>256</v>
      </c>
      <c r="GYJ17" s="17">
        <f t="shared" ref="GYJ17" si="5030">14*12</f>
        <v>168</v>
      </c>
      <c r="GYK17" s="14" t="s">
        <v>258</v>
      </c>
      <c r="GYL17" s="15" t="s">
        <v>188</v>
      </c>
      <c r="GYM17" s="16" t="s">
        <v>256</v>
      </c>
      <c r="GYN17" s="17">
        <f t="shared" ref="GYN17" si="5031">14*12</f>
        <v>168</v>
      </c>
      <c r="GYO17" s="14" t="s">
        <v>258</v>
      </c>
      <c r="GYP17" s="15" t="s">
        <v>188</v>
      </c>
      <c r="GYQ17" s="16" t="s">
        <v>256</v>
      </c>
      <c r="GYR17" s="17">
        <f t="shared" ref="GYR17" si="5032">14*12</f>
        <v>168</v>
      </c>
      <c r="GYS17" s="14" t="s">
        <v>258</v>
      </c>
      <c r="GYT17" s="15" t="s">
        <v>188</v>
      </c>
      <c r="GYU17" s="16" t="s">
        <v>256</v>
      </c>
      <c r="GYV17" s="17">
        <f t="shared" ref="GYV17" si="5033">14*12</f>
        <v>168</v>
      </c>
      <c r="GYW17" s="14" t="s">
        <v>258</v>
      </c>
      <c r="GYX17" s="15" t="s">
        <v>188</v>
      </c>
      <c r="GYY17" s="16" t="s">
        <v>256</v>
      </c>
      <c r="GYZ17" s="17">
        <f t="shared" ref="GYZ17" si="5034">14*12</f>
        <v>168</v>
      </c>
      <c r="GZA17" s="14" t="s">
        <v>258</v>
      </c>
      <c r="GZB17" s="15" t="s">
        <v>188</v>
      </c>
      <c r="GZC17" s="16" t="s">
        <v>256</v>
      </c>
      <c r="GZD17" s="17">
        <f t="shared" ref="GZD17" si="5035">14*12</f>
        <v>168</v>
      </c>
      <c r="GZE17" s="14" t="s">
        <v>258</v>
      </c>
      <c r="GZF17" s="15" t="s">
        <v>188</v>
      </c>
      <c r="GZG17" s="16" t="s">
        <v>256</v>
      </c>
      <c r="GZH17" s="17">
        <f t="shared" ref="GZH17" si="5036">14*12</f>
        <v>168</v>
      </c>
      <c r="GZI17" s="14" t="s">
        <v>258</v>
      </c>
      <c r="GZJ17" s="15" t="s">
        <v>188</v>
      </c>
      <c r="GZK17" s="16" t="s">
        <v>256</v>
      </c>
      <c r="GZL17" s="17">
        <f t="shared" ref="GZL17" si="5037">14*12</f>
        <v>168</v>
      </c>
      <c r="GZM17" s="14" t="s">
        <v>258</v>
      </c>
      <c r="GZN17" s="15" t="s">
        <v>188</v>
      </c>
      <c r="GZO17" s="16" t="s">
        <v>256</v>
      </c>
      <c r="GZP17" s="17">
        <f t="shared" ref="GZP17" si="5038">14*12</f>
        <v>168</v>
      </c>
      <c r="GZQ17" s="14" t="s">
        <v>258</v>
      </c>
      <c r="GZR17" s="15" t="s">
        <v>188</v>
      </c>
      <c r="GZS17" s="16" t="s">
        <v>256</v>
      </c>
      <c r="GZT17" s="17">
        <f t="shared" ref="GZT17" si="5039">14*12</f>
        <v>168</v>
      </c>
      <c r="GZU17" s="14" t="s">
        <v>258</v>
      </c>
      <c r="GZV17" s="15" t="s">
        <v>188</v>
      </c>
      <c r="GZW17" s="16" t="s">
        <v>256</v>
      </c>
      <c r="GZX17" s="17">
        <f t="shared" ref="GZX17" si="5040">14*12</f>
        <v>168</v>
      </c>
      <c r="GZY17" s="14" t="s">
        <v>258</v>
      </c>
      <c r="GZZ17" s="15" t="s">
        <v>188</v>
      </c>
      <c r="HAA17" s="16" t="s">
        <v>256</v>
      </c>
      <c r="HAB17" s="17">
        <f t="shared" ref="HAB17" si="5041">14*12</f>
        <v>168</v>
      </c>
      <c r="HAC17" s="14" t="s">
        <v>258</v>
      </c>
      <c r="HAD17" s="15" t="s">
        <v>188</v>
      </c>
      <c r="HAE17" s="16" t="s">
        <v>256</v>
      </c>
      <c r="HAF17" s="17">
        <f t="shared" ref="HAF17" si="5042">14*12</f>
        <v>168</v>
      </c>
      <c r="HAG17" s="14" t="s">
        <v>258</v>
      </c>
      <c r="HAH17" s="15" t="s">
        <v>188</v>
      </c>
      <c r="HAI17" s="16" t="s">
        <v>256</v>
      </c>
      <c r="HAJ17" s="17">
        <f t="shared" ref="HAJ17" si="5043">14*12</f>
        <v>168</v>
      </c>
      <c r="HAK17" s="14" t="s">
        <v>258</v>
      </c>
      <c r="HAL17" s="15" t="s">
        <v>188</v>
      </c>
      <c r="HAM17" s="16" t="s">
        <v>256</v>
      </c>
      <c r="HAN17" s="17">
        <f t="shared" ref="HAN17" si="5044">14*12</f>
        <v>168</v>
      </c>
      <c r="HAO17" s="14" t="s">
        <v>258</v>
      </c>
      <c r="HAP17" s="15" t="s">
        <v>188</v>
      </c>
      <c r="HAQ17" s="16" t="s">
        <v>256</v>
      </c>
      <c r="HAR17" s="17">
        <f t="shared" ref="HAR17" si="5045">14*12</f>
        <v>168</v>
      </c>
      <c r="HAS17" s="14" t="s">
        <v>258</v>
      </c>
      <c r="HAT17" s="15" t="s">
        <v>188</v>
      </c>
      <c r="HAU17" s="16" t="s">
        <v>256</v>
      </c>
      <c r="HAV17" s="17">
        <f t="shared" ref="HAV17" si="5046">14*12</f>
        <v>168</v>
      </c>
      <c r="HAW17" s="14" t="s">
        <v>258</v>
      </c>
      <c r="HAX17" s="15" t="s">
        <v>188</v>
      </c>
      <c r="HAY17" s="16" t="s">
        <v>256</v>
      </c>
      <c r="HAZ17" s="17">
        <f t="shared" ref="HAZ17" si="5047">14*12</f>
        <v>168</v>
      </c>
      <c r="HBA17" s="14" t="s">
        <v>258</v>
      </c>
      <c r="HBB17" s="15" t="s">
        <v>188</v>
      </c>
      <c r="HBC17" s="16" t="s">
        <v>256</v>
      </c>
      <c r="HBD17" s="17">
        <f t="shared" ref="HBD17" si="5048">14*12</f>
        <v>168</v>
      </c>
      <c r="HBE17" s="14" t="s">
        <v>258</v>
      </c>
      <c r="HBF17" s="15" t="s">
        <v>188</v>
      </c>
      <c r="HBG17" s="16" t="s">
        <v>256</v>
      </c>
      <c r="HBH17" s="17">
        <f t="shared" ref="HBH17" si="5049">14*12</f>
        <v>168</v>
      </c>
      <c r="HBI17" s="14" t="s">
        <v>258</v>
      </c>
      <c r="HBJ17" s="15" t="s">
        <v>188</v>
      </c>
      <c r="HBK17" s="16" t="s">
        <v>256</v>
      </c>
      <c r="HBL17" s="17">
        <f t="shared" ref="HBL17" si="5050">14*12</f>
        <v>168</v>
      </c>
      <c r="HBM17" s="14" t="s">
        <v>258</v>
      </c>
      <c r="HBN17" s="15" t="s">
        <v>188</v>
      </c>
      <c r="HBO17" s="16" t="s">
        <v>256</v>
      </c>
      <c r="HBP17" s="17">
        <f t="shared" ref="HBP17" si="5051">14*12</f>
        <v>168</v>
      </c>
      <c r="HBQ17" s="14" t="s">
        <v>258</v>
      </c>
      <c r="HBR17" s="15" t="s">
        <v>188</v>
      </c>
      <c r="HBS17" s="16" t="s">
        <v>256</v>
      </c>
      <c r="HBT17" s="17">
        <f t="shared" ref="HBT17" si="5052">14*12</f>
        <v>168</v>
      </c>
      <c r="HBU17" s="14" t="s">
        <v>258</v>
      </c>
      <c r="HBV17" s="15" t="s">
        <v>188</v>
      </c>
      <c r="HBW17" s="16" t="s">
        <v>256</v>
      </c>
      <c r="HBX17" s="17">
        <f t="shared" ref="HBX17" si="5053">14*12</f>
        <v>168</v>
      </c>
      <c r="HBY17" s="14" t="s">
        <v>258</v>
      </c>
      <c r="HBZ17" s="15" t="s">
        <v>188</v>
      </c>
      <c r="HCA17" s="16" t="s">
        <v>256</v>
      </c>
      <c r="HCB17" s="17">
        <f t="shared" ref="HCB17" si="5054">14*12</f>
        <v>168</v>
      </c>
      <c r="HCC17" s="14" t="s">
        <v>258</v>
      </c>
      <c r="HCD17" s="15" t="s">
        <v>188</v>
      </c>
      <c r="HCE17" s="16" t="s">
        <v>256</v>
      </c>
      <c r="HCF17" s="17">
        <f t="shared" ref="HCF17" si="5055">14*12</f>
        <v>168</v>
      </c>
      <c r="HCG17" s="14" t="s">
        <v>258</v>
      </c>
      <c r="HCH17" s="15" t="s">
        <v>188</v>
      </c>
      <c r="HCI17" s="16" t="s">
        <v>256</v>
      </c>
      <c r="HCJ17" s="17">
        <f t="shared" ref="HCJ17" si="5056">14*12</f>
        <v>168</v>
      </c>
      <c r="HCK17" s="14" t="s">
        <v>258</v>
      </c>
      <c r="HCL17" s="15" t="s">
        <v>188</v>
      </c>
      <c r="HCM17" s="16" t="s">
        <v>256</v>
      </c>
      <c r="HCN17" s="17">
        <f t="shared" ref="HCN17" si="5057">14*12</f>
        <v>168</v>
      </c>
      <c r="HCO17" s="14" t="s">
        <v>258</v>
      </c>
      <c r="HCP17" s="15" t="s">
        <v>188</v>
      </c>
      <c r="HCQ17" s="16" t="s">
        <v>256</v>
      </c>
      <c r="HCR17" s="17">
        <f t="shared" ref="HCR17" si="5058">14*12</f>
        <v>168</v>
      </c>
      <c r="HCS17" s="14" t="s">
        <v>258</v>
      </c>
      <c r="HCT17" s="15" t="s">
        <v>188</v>
      </c>
      <c r="HCU17" s="16" t="s">
        <v>256</v>
      </c>
      <c r="HCV17" s="17">
        <f t="shared" ref="HCV17" si="5059">14*12</f>
        <v>168</v>
      </c>
      <c r="HCW17" s="14" t="s">
        <v>258</v>
      </c>
      <c r="HCX17" s="15" t="s">
        <v>188</v>
      </c>
      <c r="HCY17" s="16" t="s">
        <v>256</v>
      </c>
      <c r="HCZ17" s="17">
        <f t="shared" ref="HCZ17" si="5060">14*12</f>
        <v>168</v>
      </c>
      <c r="HDA17" s="14" t="s">
        <v>258</v>
      </c>
      <c r="HDB17" s="15" t="s">
        <v>188</v>
      </c>
      <c r="HDC17" s="16" t="s">
        <v>256</v>
      </c>
      <c r="HDD17" s="17">
        <f t="shared" ref="HDD17" si="5061">14*12</f>
        <v>168</v>
      </c>
      <c r="HDE17" s="14" t="s">
        <v>258</v>
      </c>
      <c r="HDF17" s="15" t="s">
        <v>188</v>
      </c>
      <c r="HDG17" s="16" t="s">
        <v>256</v>
      </c>
      <c r="HDH17" s="17">
        <f t="shared" ref="HDH17" si="5062">14*12</f>
        <v>168</v>
      </c>
      <c r="HDI17" s="14" t="s">
        <v>258</v>
      </c>
      <c r="HDJ17" s="15" t="s">
        <v>188</v>
      </c>
      <c r="HDK17" s="16" t="s">
        <v>256</v>
      </c>
      <c r="HDL17" s="17">
        <f t="shared" ref="HDL17" si="5063">14*12</f>
        <v>168</v>
      </c>
      <c r="HDM17" s="14" t="s">
        <v>258</v>
      </c>
      <c r="HDN17" s="15" t="s">
        <v>188</v>
      </c>
      <c r="HDO17" s="16" t="s">
        <v>256</v>
      </c>
      <c r="HDP17" s="17">
        <f t="shared" ref="HDP17" si="5064">14*12</f>
        <v>168</v>
      </c>
      <c r="HDQ17" s="14" t="s">
        <v>258</v>
      </c>
      <c r="HDR17" s="15" t="s">
        <v>188</v>
      </c>
      <c r="HDS17" s="16" t="s">
        <v>256</v>
      </c>
      <c r="HDT17" s="17">
        <f t="shared" ref="HDT17" si="5065">14*12</f>
        <v>168</v>
      </c>
      <c r="HDU17" s="14" t="s">
        <v>258</v>
      </c>
      <c r="HDV17" s="15" t="s">
        <v>188</v>
      </c>
      <c r="HDW17" s="16" t="s">
        <v>256</v>
      </c>
      <c r="HDX17" s="17">
        <f t="shared" ref="HDX17" si="5066">14*12</f>
        <v>168</v>
      </c>
      <c r="HDY17" s="14" t="s">
        <v>258</v>
      </c>
      <c r="HDZ17" s="15" t="s">
        <v>188</v>
      </c>
      <c r="HEA17" s="16" t="s">
        <v>256</v>
      </c>
      <c r="HEB17" s="17">
        <f t="shared" ref="HEB17" si="5067">14*12</f>
        <v>168</v>
      </c>
      <c r="HEC17" s="14" t="s">
        <v>258</v>
      </c>
      <c r="HED17" s="15" t="s">
        <v>188</v>
      </c>
      <c r="HEE17" s="16" t="s">
        <v>256</v>
      </c>
      <c r="HEF17" s="17">
        <f t="shared" ref="HEF17" si="5068">14*12</f>
        <v>168</v>
      </c>
      <c r="HEG17" s="14" t="s">
        <v>258</v>
      </c>
      <c r="HEH17" s="15" t="s">
        <v>188</v>
      </c>
      <c r="HEI17" s="16" t="s">
        <v>256</v>
      </c>
      <c r="HEJ17" s="17">
        <f t="shared" ref="HEJ17" si="5069">14*12</f>
        <v>168</v>
      </c>
      <c r="HEK17" s="14" t="s">
        <v>258</v>
      </c>
      <c r="HEL17" s="15" t="s">
        <v>188</v>
      </c>
      <c r="HEM17" s="16" t="s">
        <v>256</v>
      </c>
      <c r="HEN17" s="17">
        <f t="shared" ref="HEN17" si="5070">14*12</f>
        <v>168</v>
      </c>
      <c r="HEO17" s="14" t="s">
        <v>258</v>
      </c>
      <c r="HEP17" s="15" t="s">
        <v>188</v>
      </c>
      <c r="HEQ17" s="16" t="s">
        <v>256</v>
      </c>
      <c r="HER17" s="17">
        <f t="shared" ref="HER17" si="5071">14*12</f>
        <v>168</v>
      </c>
      <c r="HES17" s="14" t="s">
        <v>258</v>
      </c>
      <c r="HET17" s="15" t="s">
        <v>188</v>
      </c>
      <c r="HEU17" s="16" t="s">
        <v>256</v>
      </c>
      <c r="HEV17" s="17">
        <f t="shared" ref="HEV17" si="5072">14*12</f>
        <v>168</v>
      </c>
      <c r="HEW17" s="14" t="s">
        <v>258</v>
      </c>
      <c r="HEX17" s="15" t="s">
        <v>188</v>
      </c>
      <c r="HEY17" s="16" t="s">
        <v>256</v>
      </c>
      <c r="HEZ17" s="17">
        <f t="shared" ref="HEZ17" si="5073">14*12</f>
        <v>168</v>
      </c>
      <c r="HFA17" s="14" t="s">
        <v>258</v>
      </c>
      <c r="HFB17" s="15" t="s">
        <v>188</v>
      </c>
      <c r="HFC17" s="16" t="s">
        <v>256</v>
      </c>
      <c r="HFD17" s="17">
        <f t="shared" ref="HFD17" si="5074">14*12</f>
        <v>168</v>
      </c>
      <c r="HFE17" s="14" t="s">
        <v>258</v>
      </c>
      <c r="HFF17" s="15" t="s">
        <v>188</v>
      </c>
      <c r="HFG17" s="16" t="s">
        <v>256</v>
      </c>
      <c r="HFH17" s="17">
        <f t="shared" ref="HFH17" si="5075">14*12</f>
        <v>168</v>
      </c>
      <c r="HFI17" s="14" t="s">
        <v>258</v>
      </c>
      <c r="HFJ17" s="15" t="s">
        <v>188</v>
      </c>
      <c r="HFK17" s="16" t="s">
        <v>256</v>
      </c>
      <c r="HFL17" s="17">
        <f t="shared" ref="HFL17" si="5076">14*12</f>
        <v>168</v>
      </c>
      <c r="HFM17" s="14" t="s">
        <v>258</v>
      </c>
      <c r="HFN17" s="15" t="s">
        <v>188</v>
      </c>
      <c r="HFO17" s="16" t="s">
        <v>256</v>
      </c>
      <c r="HFP17" s="17">
        <f t="shared" ref="HFP17" si="5077">14*12</f>
        <v>168</v>
      </c>
      <c r="HFQ17" s="14" t="s">
        <v>258</v>
      </c>
      <c r="HFR17" s="15" t="s">
        <v>188</v>
      </c>
      <c r="HFS17" s="16" t="s">
        <v>256</v>
      </c>
      <c r="HFT17" s="17">
        <f t="shared" ref="HFT17" si="5078">14*12</f>
        <v>168</v>
      </c>
      <c r="HFU17" s="14" t="s">
        <v>258</v>
      </c>
      <c r="HFV17" s="15" t="s">
        <v>188</v>
      </c>
      <c r="HFW17" s="16" t="s">
        <v>256</v>
      </c>
      <c r="HFX17" s="17">
        <f t="shared" ref="HFX17" si="5079">14*12</f>
        <v>168</v>
      </c>
      <c r="HFY17" s="14" t="s">
        <v>258</v>
      </c>
      <c r="HFZ17" s="15" t="s">
        <v>188</v>
      </c>
      <c r="HGA17" s="16" t="s">
        <v>256</v>
      </c>
      <c r="HGB17" s="17">
        <f t="shared" ref="HGB17" si="5080">14*12</f>
        <v>168</v>
      </c>
      <c r="HGC17" s="14" t="s">
        <v>258</v>
      </c>
      <c r="HGD17" s="15" t="s">
        <v>188</v>
      </c>
      <c r="HGE17" s="16" t="s">
        <v>256</v>
      </c>
      <c r="HGF17" s="17">
        <f t="shared" ref="HGF17" si="5081">14*12</f>
        <v>168</v>
      </c>
      <c r="HGG17" s="14" t="s">
        <v>258</v>
      </c>
      <c r="HGH17" s="15" t="s">
        <v>188</v>
      </c>
      <c r="HGI17" s="16" t="s">
        <v>256</v>
      </c>
      <c r="HGJ17" s="17">
        <f t="shared" ref="HGJ17" si="5082">14*12</f>
        <v>168</v>
      </c>
      <c r="HGK17" s="14" t="s">
        <v>258</v>
      </c>
      <c r="HGL17" s="15" t="s">
        <v>188</v>
      </c>
      <c r="HGM17" s="16" t="s">
        <v>256</v>
      </c>
      <c r="HGN17" s="17">
        <f t="shared" ref="HGN17" si="5083">14*12</f>
        <v>168</v>
      </c>
      <c r="HGO17" s="14" t="s">
        <v>258</v>
      </c>
      <c r="HGP17" s="15" t="s">
        <v>188</v>
      </c>
      <c r="HGQ17" s="16" t="s">
        <v>256</v>
      </c>
      <c r="HGR17" s="17">
        <f t="shared" ref="HGR17" si="5084">14*12</f>
        <v>168</v>
      </c>
      <c r="HGS17" s="14" t="s">
        <v>258</v>
      </c>
      <c r="HGT17" s="15" t="s">
        <v>188</v>
      </c>
      <c r="HGU17" s="16" t="s">
        <v>256</v>
      </c>
      <c r="HGV17" s="17">
        <f t="shared" ref="HGV17" si="5085">14*12</f>
        <v>168</v>
      </c>
      <c r="HGW17" s="14" t="s">
        <v>258</v>
      </c>
      <c r="HGX17" s="15" t="s">
        <v>188</v>
      </c>
      <c r="HGY17" s="16" t="s">
        <v>256</v>
      </c>
      <c r="HGZ17" s="17">
        <f t="shared" ref="HGZ17" si="5086">14*12</f>
        <v>168</v>
      </c>
      <c r="HHA17" s="14" t="s">
        <v>258</v>
      </c>
      <c r="HHB17" s="15" t="s">
        <v>188</v>
      </c>
      <c r="HHC17" s="16" t="s">
        <v>256</v>
      </c>
      <c r="HHD17" s="17">
        <f t="shared" ref="HHD17" si="5087">14*12</f>
        <v>168</v>
      </c>
      <c r="HHE17" s="14" t="s">
        <v>258</v>
      </c>
      <c r="HHF17" s="15" t="s">
        <v>188</v>
      </c>
      <c r="HHG17" s="16" t="s">
        <v>256</v>
      </c>
      <c r="HHH17" s="17">
        <f t="shared" ref="HHH17" si="5088">14*12</f>
        <v>168</v>
      </c>
      <c r="HHI17" s="14" t="s">
        <v>258</v>
      </c>
      <c r="HHJ17" s="15" t="s">
        <v>188</v>
      </c>
      <c r="HHK17" s="16" t="s">
        <v>256</v>
      </c>
      <c r="HHL17" s="17">
        <f t="shared" ref="HHL17" si="5089">14*12</f>
        <v>168</v>
      </c>
      <c r="HHM17" s="14" t="s">
        <v>258</v>
      </c>
      <c r="HHN17" s="15" t="s">
        <v>188</v>
      </c>
      <c r="HHO17" s="16" t="s">
        <v>256</v>
      </c>
      <c r="HHP17" s="17">
        <f t="shared" ref="HHP17" si="5090">14*12</f>
        <v>168</v>
      </c>
      <c r="HHQ17" s="14" t="s">
        <v>258</v>
      </c>
      <c r="HHR17" s="15" t="s">
        <v>188</v>
      </c>
      <c r="HHS17" s="16" t="s">
        <v>256</v>
      </c>
      <c r="HHT17" s="17">
        <f t="shared" ref="HHT17" si="5091">14*12</f>
        <v>168</v>
      </c>
      <c r="HHU17" s="14" t="s">
        <v>258</v>
      </c>
      <c r="HHV17" s="15" t="s">
        <v>188</v>
      </c>
      <c r="HHW17" s="16" t="s">
        <v>256</v>
      </c>
      <c r="HHX17" s="17">
        <f t="shared" ref="HHX17" si="5092">14*12</f>
        <v>168</v>
      </c>
      <c r="HHY17" s="14" t="s">
        <v>258</v>
      </c>
      <c r="HHZ17" s="15" t="s">
        <v>188</v>
      </c>
      <c r="HIA17" s="16" t="s">
        <v>256</v>
      </c>
      <c r="HIB17" s="17">
        <f t="shared" ref="HIB17" si="5093">14*12</f>
        <v>168</v>
      </c>
      <c r="HIC17" s="14" t="s">
        <v>258</v>
      </c>
      <c r="HID17" s="15" t="s">
        <v>188</v>
      </c>
      <c r="HIE17" s="16" t="s">
        <v>256</v>
      </c>
      <c r="HIF17" s="17">
        <f t="shared" ref="HIF17" si="5094">14*12</f>
        <v>168</v>
      </c>
      <c r="HIG17" s="14" t="s">
        <v>258</v>
      </c>
      <c r="HIH17" s="15" t="s">
        <v>188</v>
      </c>
      <c r="HII17" s="16" t="s">
        <v>256</v>
      </c>
      <c r="HIJ17" s="17">
        <f t="shared" ref="HIJ17" si="5095">14*12</f>
        <v>168</v>
      </c>
      <c r="HIK17" s="14" t="s">
        <v>258</v>
      </c>
      <c r="HIL17" s="15" t="s">
        <v>188</v>
      </c>
      <c r="HIM17" s="16" t="s">
        <v>256</v>
      </c>
      <c r="HIN17" s="17">
        <f t="shared" ref="HIN17" si="5096">14*12</f>
        <v>168</v>
      </c>
      <c r="HIO17" s="14" t="s">
        <v>258</v>
      </c>
      <c r="HIP17" s="15" t="s">
        <v>188</v>
      </c>
      <c r="HIQ17" s="16" t="s">
        <v>256</v>
      </c>
      <c r="HIR17" s="17">
        <f t="shared" ref="HIR17" si="5097">14*12</f>
        <v>168</v>
      </c>
      <c r="HIS17" s="14" t="s">
        <v>258</v>
      </c>
      <c r="HIT17" s="15" t="s">
        <v>188</v>
      </c>
      <c r="HIU17" s="16" t="s">
        <v>256</v>
      </c>
      <c r="HIV17" s="17">
        <f t="shared" ref="HIV17" si="5098">14*12</f>
        <v>168</v>
      </c>
      <c r="HIW17" s="14" t="s">
        <v>258</v>
      </c>
      <c r="HIX17" s="15" t="s">
        <v>188</v>
      </c>
      <c r="HIY17" s="16" t="s">
        <v>256</v>
      </c>
      <c r="HIZ17" s="17">
        <f t="shared" ref="HIZ17" si="5099">14*12</f>
        <v>168</v>
      </c>
      <c r="HJA17" s="14" t="s">
        <v>258</v>
      </c>
      <c r="HJB17" s="15" t="s">
        <v>188</v>
      </c>
      <c r="HJC17" s="16" t="s">
        <v>256</v>
      </c>
      <c r="HJD17" s="17">
        <f t="shared" ref="HJD17" si="5100">14*12</f>
        <v>168</v>
      </c>
      <c r="HJE17" s="14" t="s">
        <v>258</v>
      </c>
      <c r="HJF17" s="15" t="s">
        <v>188</v>
      </c>
      <c r="HJG17" s="16" t="s">
        <v>256</v>
      </c>
      <c r="HJH17" s="17">
        <f t="shared" ref="HJH17" si="5101">14*12</f>
        <v>168</v>
      </c>
      <c r="HJI17" s="14" t="s">
        <v>258</v>
      </c>
      <c r="HJJ17" s="15" t="s">
        <v>188</v>
      </c>
      <c r="HJK17" s="16" t="s">
        <v>256</v>
      </c>
      <c r="HJL17" s="17">
        <f t="shared" ref="HJL17" si="5102">14*12</f>
        <v>168</v>
      </c>
      <c r="HJM17" s="14" t="s">
        <v>258</v>
      </c>
      <c r="HJN17" s="15" t="s">
        <v>188</v>
      </c>
      <c r="HJO17" s="16" t="s">
        <v>256</v>
      </c>
      <c r="HJP17" s="17">
        <f t="shared" ref="HJP17" si="5103">14*12</f>
        <v>168</v>
      </c>
      <c r="HJQ17" s="14" t="s">
        <v>258</v>
      </c>
      <c r="HJR17" s="15" t="s">
        <v>188</v>
      </c>
      <c r="HJS17" s="16" t="s">
        <v>256</v>
      </c>
      <c r="HJT17" s="17">
        <f t="shared" ref="HJT17" si="5104">14*12</f>
        <v>168</v>
      </c>
      <c r="HJU17" s="14" t="s">
        <v>258</v>
      </c>
      <c r="HJV17" s="15" t="s">
        <v>188</v>
      </c>
      <c r="HJW17" s="16" t="s">
        <v>256</v>
      </c>
      <c r="HJX17" s="17">
        <f t="shared" ref="HJX17" si="5105">14*12</f>
        <v>168</v>
      </c>
      <c r="HJY17" s="14" t="s">
        <v>258</v>
      </c>
      <c r="HJZ17" s="15" t="s">
        <v>188</v>
      </c>
      <c r="HKA17" s="16" t="s">
        <v>256</v>
      </c>
      <c r="HKB17" s="17">
        <f t="shared" ref="HKB17" si="5106">14*12</f>
        <v>168</v>
      </c>
      <c r="HKC17" s="14" t="s">
        <v>258</v>
      </c>
      <c r="HKD17" s="15" t="s">
        <v>188</v>
      </c>
      <c r="HKE17" s="16" t="s">
        <v>256</v>
      </c>
      <c r="HKF17" s="17">
        <f t="shared" ref="HKF17" si="5107">14*12</f>
        <v>168</v>
      </c>
      <c r="HKG17" s="14" t="s">
        <v>258</v>
      </c>
      <c r="HKH17" s="15" t="s">
        <v>188</v>
      </c>
      <c r="HKI17" s="16" t="s">
        <v>256</v>
      </c>
      <c r="HKJ17" s="17">
        <f t="shared" ref="HKJ17" si="5108">14*12</f>
        <v>168</v>
      </c>
      <c r="HKK17" s="14" t="s">
        <v>258</v>
      </c>
      <c r="HKL17" s="15" t="s">
        <v>188</v>
      </c>
      <c r="HKM17" s="16" t="s">
        <v>256</v>
      </c>
      <c r="HKN17" s="17">
        <f t="shared" ref="HKN17" si="5109">14*12</f>
        <v>168</v>
      </c>
      <c r="HKO17" s="14" t="s">
        <v>258</v>
      </c>
      <c r="HKP17" s="15" t="s">
        <v>188</v>
      </c>
      <c r="HKQ17" s="16" t="s">
        <v>256</v>
      </c>
      <c r="HKR17" s="17">
        <f t="shared" ref="HKR17" si="5110">14*12</f>
        <v>168</v>
      </c>
      <c r="HKS17" s="14" t="s">
        <v>258</v>
      </c>
      <c r="HKT17" s="15" t="s">
        <v>188</v>
      </c>
      <c r="HKU17" s="16" t="s">
        <v>256</v>
      </c>
      <c r="HKV17" s="17">
        <f t="shared" ref="HKV17" si="5111">14*12</f>
        <v>168</v>
      </c>
      <c r="HKW17" s="14" t="s">
        <v>258</v>
      </c>
      <c r="HKX17" s="15" t="s">
        <v>188</v>
      </c>
      <c r="HKY17" s="16" t="s">
        <v>256</v>
      </c>
      <c r="HKZ17" s="17">
        <f t="shared" ref="HKZ17" si="5112">14*12</f>
        <v>168</v>
      </c>
      <c r="HLA17" s="14" t="s">
        <v>258</v>
      </c>
      <c r="HLB17" s="15" t="s">
        <v>188</v>
      </c>
      <c r="HLC17" s="16" t="s">
        <v>256</v>
      </c>
      <c r="HLD17" s="17">
        <f t="shared" ref="HLD17" si="5113">14*12</f>
        <v>168</v>
      </c>
      <c r="HLE17" s="14" t="s">
        <v>258</v>
      </c>
      <c r="HLF17" s="15" t="s">
        <v>188</v>
      </c>
      <c r="HLG17" s="16" t="s">
        <v>256</v>
      </c>
      <c r="HLH17" s="17">
        <f t="shared" ref="HLH17" si="5114">14*12</f>
        <v>168</v>
      </c>
      <c r="HLI17" s="14" t="s">
        <v>258</v>
      </c>
      <c r="HLJ17" s="15" t="s">
        <v>188</v>
      </c>
      <c r="HLK17" s="16" t="s">
        <v>256</v>
      </c>
      <c r="HLL17" s="17">
        <f t="shared" ref="HLL17" si="5115">14*12</f>
        <v>168</v>
      </c>
      <c r="HLM17" s="14" t="s">
        <v>258</v>
      </c>
      <c r="HLN17" s="15" t="s">
        <v>188</v>
      </c>
      <c r="HLO17" s="16" t="s">
        <v>256</v>
      </c>
      <c r="HLP17" s="17">
        <f t="shared" ref="HLP17" si="5116">14*12</f>
        <v>168</v>
      </c>
      <c r="HLQ17" s="14" t="s">
        <v>258</v>
      </c>
      <c r="HLR17" s="15" t="s">
        <v>188</v>
      </c>
      <c r="HLS17" s="16" t="s">
        <v>256</v>
      </c>
      <c r="HLT17" s="17">
        <f t="shared" ref="HLT17" si="5117">14*12</f>
        <v>168</v>
      </c>
      <c r="HLU17" s="14" t="s">
        <v>258</v>
      </c>
      <c r="HLV17" s="15" t="s">
        <v>188</v>
      </c>
      <c r="HLW17" s="16" t="s">
        <v>256</v>
      </c>
      <c r="HLX17" s="17">
        <f t="shared" ref="HLX17" si="5118">14*12</f>
        <v>168</v>
      </c>
      <c r="HLY17" s="14" t="s">
        <v>258</v>
      </c>
      <c r="HLZ17" s="15" t="s">
        <v>188</v>
      </c>
      <c r="HMA17" s="16" t="s">
        <v>256</v>
      </c>
      <c r="HMB17" s="17">
        <f t="shared" ref="HMB17" si="5119">14*12</f>
        <v>168</v>
      </c>
      <c r="HMC17" s="14" t="s">
        <v>258</v>
      </c>
      <c r="HMD17" s="15" t="s">
        <v>188</v>
      </c>
      <c r="HME17" s="16" t="s">
        <v>256</v>
      </c>
      <c r="HMF17" s="17">
        <f t="shared" ref="HMF17" si="5120">14*12</f>
        <v>168</v>
      </c>
      <c r="HMG17" s="14" t="s">
        <v>258</v>
      </c>
      <c r="HMH17" s="15" t="s">
        <v>188</v>
      </c>
      <c r="HMI17" s="16" t="s">
        <v>256</v>
      </c>
      <c r="HMJ17" s="17">
        <f t="shared" ref="HMJ17" si="5121">14*12</f>
        <v>168</v>
      </c>
      <c r="HMK17" s="14" t="s">
        <v>258</v>
      </c>
      <c r="HML17" s="15" t="s">
        <v>188</v>
      </c>
      <c r="HMM17" s="16" t="s">
        <v>256</v>
      </c>
      <c r="HMN17" s="17">
        <f t="shared" ref="HMN17" si="5122">14*12</f>
        <v>168</v>
      </c>
      <c r="HMO17" s="14" t="s">
        <v>258</v>
      </c>
      <c r="HMP17" s="15" t="s">
        <v>188</v>
      </c>
      <c r="HMQ17" s="16" t="s">
        <v>256</v>
      </c>
      <c r="HMR17" s="17">
        <f t="shared" ref="HMR17" si="5123">14*12</f>
        <v>168</v>
      </c>
      <c r="HMS17" s="14" t="s">
        <v>258</v>
      </c>
      <c r="HMT17" s="15" t="s">
        <v>188</v>
      </c>
      <c r="HMU17" s="16" t="s">
        <v>256</v>
      </c>
      <c r="HMV17" s="17">
        <f t="shared" ref="HMV17" si="5124">14*12</f>
        <v>168</v>
      </c>
      <c r="HMW17" s="14" t="s">
        <v>258</v>
      </c>
      <c r="HMX17" s="15" t="s">
        <v>188</v>
      </c>
      <c r="HMY17" s="16" t="s">
        <v>256</v>
      </c>
      <c r="HMZ17" s="17">
        <f t="shared" ref="HMZ17" si="5125">14*12</f>
        <v>168</v>
      </c>
      <c r="HNA17" s="14" t="s">
        <v>258</v>
      </c>
      <c r="HNB17" s="15" t="s">
        <v>188</v>
      </c>
      <c r="HNC17" s="16" t="s">
        <v>256</v>
      </c>
      <c r="HND17" s="17">
        <f t="shared" ref="HND17" si="5126">14*12</f>
        <v>168</v>
      </c>
      <c r="HNE17" s="14" t="s">
        <v>258</v>
      </c>
      <c r="HNF17" s="15" t="s">
        <v>188</v>
      </c>
      <c r="HNG17" s="16" t="s">
        <v>256</v>
      </c>
      <c r="HNH17" s="17">
        <f t="shared" ref="HNH17" si="5127">14*12</f>
        <v>168</v>
      </c>
      <c r="HNI17" s="14" t="s">
        <v>258</v>
      </c>
      <c r="HNJ17" s="15" t="s">
        <v>188</v>
      </c>
      <c r="HNK17" s="16" t="s">
        <v>256</v>
      </c>
      <c r="HNL17" s="17">
        <f t="shared" ref="HNL17" si="5128">14*12</f>
        <v>168</v>
      </c>
      <c r="HNM17" s="14" t="s">
        <v>258</v>
      </c>
      <c r="HNN17" s="15" t="s">
        <v>188</v>
      </c>
      <c r="HNO17" s="16" t="s">
        <v>256</v>
      </c>
      <c r="HNP17" s="17">
        <f t="shared" ref="HNP17" si="5129">14*12</f>
        <v>168</v>
      </c>
      <c r="HNQ17" s="14" t="s">
        <v>258</v>
      </c>
      <c r="HNR17" s="15" t="s">
        <v>188</v>
      </c>
      <c r="HNS17" s="16" t="s">
        <v>256</v>
      </c>
      <c r="HNT17" s="17">
        <f t="shared" ref="HNT17" si="5130">14*12</f>
        <v>168</v>
      </c>
      <c r="HNU17" s="14" t="s">
        <v>258</v>
      </c>
      <c r="HNV17" s="15" t="s">
        <v>188</v>
      </c>
      <c r="HNW17" s="16" t="s">
        <v>256</v>
      </c>
      <c r="HNX17" s="17">
        <f t="shared" ref="HNX17" si="5131">14*12</f>
        <v>168</v>
      </c>
      <c r="HNY17" s="14" t="s">
        <v>258</v>
      </c>
      <c r="HNZ17" s="15" t="s">
        <v>188</v>
      </c>
      <c r="HOA17" s="16" t="s">
        <v>256</v>
      </c>
      <c r="HOB17" s="17">
        <f t="shared" ref="HOB17" si="5132">14*12</f>
        <v>168</v>
      </c>
      <c r="HOC17" s="14" t="s">
        <v>258</v>
      </c>
      <c r="HOD17" s="15" t="s">
        <v>188</v>
      </c>
      <c r="HOE17" s="16" t="s">
        <v>256</v>
      </c>
      <c r="HOF17" s="17">
        <f t="shared" ref="HOF17" si="5133">14*12</f>
        <v>168</v>
      </c>
      <c r="HOG17" s="14" t="s">
        <v>258</v>
      </c>
      <c r="HOH17" s="15" t="s">
        <v>188</v>
      </c>
      <c r="HOI17" s="16" t="s">
        <v>256</v>
      </c>
      <c r="HOJ17" s="17">
        <f t="shared" ref="HOJ17" si="5134">14*12</f>
        <v>168</v>
      </c>
      <c r="HOK17" s="14" t="s">
        <v>258</v>
      </c>
      <c r="HOL17" s="15" t="s">
        <v>188</v>
      </c>
      <c r="HOM17" s="16" t="s">
        <v>256</v>
      </c>
      <c r="HON17" s="17">
        <f t="shared" ref="HON17" si="5135">14*12</f>
        <v>168</v>
      </c>
      <c r="HOO17" s="14" t="s">
        <v>258</v>
      </c>
      <c r="HOP17" s="15" t="s">
        <v>188</v>
      </c>
      <c r="HOQ17" s="16" t="s">
        <v>256</v>
      </c>
      <c r="HOR17" s="17">
        <f t="shared" ref="HOR17" si="5136">14*12</f>
        <v>168</v>
      </c>
      <c r="HOS17" s="14" t="s">
        <v>258</v>
      </c>
      <c r="HOT17" s="15" t="s">
        <v>188</v>
      </c>
      <c r="HOU17" s="16" t="s">
        <v>256</v>
      </c>
      <c r="HOV17" s="17">
        <f t="shared" ref="HOV17" si="5137">14*12</f>
        <v>168</v>
      </c>
      <c r="HOW17" s="14" t="s">
        <v>258</v>
      </c>
      <c r="HOX17" s="15" t="s">
        <v>188</v>
      </c>
      <c r="HOY17" s="16" t="s">
        <v>256</v>
      </c>
      <c r="HOZ17" s="17">
        <f t="shared" ref="HOZ17" si="5138">14*12</f>
        <v>168</v>
      </c>
      <c r="HPA17" s="14" t="s">
        <v>258</v>
      </c>
      <c r="HPB17" s="15" t="s">
        <v>188</v>
      </c>
      <c r="HPC17" s="16" t="s">
        <v>256</v>
      </c>
      <c r="HPD17" s="17">
        <f t="shared" ref="HPD17" si="5139">14*12</f>
        <v>168</v>
      </c>
      <c r="HPE17" s="14" t="s">
        <v>258</v>
      </c>
      <c r="HPF17" s="15" t="s">
        <v>188</v>
      </c>
      <c r="HPG17" s="16" t="s">
        <v>256</v>
      </c>
      <c r="HPH17" s="17">
        <f t="shared" ref="HPH17" si="5140">14*12</f>
        <v>168</v>
      </c>
      <c r="HPI17" s="14" t="s">
        <v>258</v>
      </c>
      <c r="HPJ17" s="15" t="s">
        <v>188</v>
      </c>
      <c r="HPK17" s="16" t="s">
        <v>256</v>
      </c>
      <c r="HPL17" s="17">
        <f t="shared" ref="HPL17" si="5141">14*12</f>
        <v>168</v>
      </c>
      <c r="HPM17" s="14" t="s">
        <v>258</v>
      </c>
      <c r="HPN17" s="15" t="s">
        <v>188</v>
      </c>
      <c r="HPO17" s="16" t="s">
        <v>256</v>
      </c>
      <c r="HPP17" s="17">
        <f t="shared" ref="HPP17" si="5142">14*12</f>
        <v>168</v>
      </c>
      <c r="HPQ17" s="14" t="s">
        <v>258</v>
      </c>
      <c r="HPR17" s="15" t="s">
        <v>188</v>
      </c>
      <c r="HPS17" s="16" t="s">
        <v>256</v>
      </c>
      <c r="HPT17" s="17">
        <f t="shared" ref="HPT17" si="5143">14*12</f>
        <v>168</v>
      </c>
      <c r="HPU17" s="14" t="s">
        <v>258</v>
      </c>
      <c r="HPV17" s="15" t="s">
        <v>188</v>
      </c>
      <c r="HPW17" s="16" t="s">
        <v>256</v>
      </c>
      <c r="HPX17" s="17">
        <f t="shared" ref="HPX17" si="5144">14*12</f>
        <v>168</v>
      </c>
      <c r="HPY17" s="14" t="s">
        <v>258</v>
      </c>
      <c r="HPZ17" s="15" t="s">
        <v>188</v>
      </c>
      <c r="HQA17" s="16" t="s">
        <v>256</v>
      </c>
      <c r="HQB17" s="17">
        <f t="shared" ref="HQB17" si="5145">14*12</f>
        <v>168</v>
      </c>
      <c r="HQC17" s="14" t="s">
        <v>258</v>
      </c>
      <c r="HQD17" s="15" t="s">
        <v>188</v>
      </c>
      <c r="HQE17" s="16" t="s">
        <v>256</v>
      </c>
      <c r="HQF17" s="17">
        <f t="shared" ref="HQF17" si="5146">14*12</f>
        <v>168</v>
      </c>
      <c r="HQG17" s="14" t="s">
        <v>258</v>
      </c>
      <c r="HQH17" s="15" t="s">
        <v>188</v>
      </c>
      <c r="HQI17" s="16" t="s">
        <v>256</v>
      </c>
      <c r="HQJ17" s="17">
        <f t="shared" ref="HQJ17" si="5147">14*12</f>
        <v>168</v>
      </c>
      <c r="HQK17" s="14" t="s">
        <v>258</v>
      </c>
      <c r="HQL17" s="15" t="s">
        <v>188</v>
      </c>
      <c r="HQM17" s="16" t="s">
        <v>256</v>
      </c>
      <c r="HQN17" s="17">
        <f t="shared" ref="HQN17" si="5148">14*12</f>
        <v>168</v>
      </c>
      <c r="HQO17" s="14" t="s">
        <v>258</v>
      </c>
      <c r="HQP17" s="15" t="s">
        <v>188</v>
      </c>
      <c r="HQQ17" s="16" t="s">
        <v>256</v>
      </c>
      <c r="HQR17" s="17">
        <f t="shared" ref="HQR17" si="5149">14*12</f>
        <v>168</v>
      </c>
      <c r="HQS17" s="14" t="s">
        <v>258</v>
      </c>
      <c r="HQT17" s="15" t="s">
        <v>188</v>
      </c>
      <c r="HQU17" s="16" t="s">
        <v>256</v>
      </c>
      <c r="HQV17" s="17">
        <f t="shared" ref="HQV17" si="5150">14*12</f>
        <v>168</v>
      </c>
      <c r="HQW17" s="14" t="s">
        <v>258</v>
      </c>
      <c r="HQX17" s="15" t="s">
        <v>188</v>
      </c>
      <c r="HQY17" s="16" t="s">
        <v>256</v>
      </c>
      <c r="HQZ17" s="17">
        <f t="shared" ref="HQZ17" si="5151">14*12</f>
        <v>168</v>
      </c>
      <c r="HRA17" s="14" t="s">
        <v>258</v>
      </c>
      <c r="HRB17" s="15" t="s">
        <v>188</v>
      </c>
      <c r="HRC17" s="16" t="s">
        <v>256</v>
      </c>
      <c r="HRD17" s="17">
        <f t="shared" ref="HRD17" si="5152">14*12</f>
        <v>168</v>
      </c>
      <c r="HRE17" s="14" t="s">
        <v>258</v>
      </c>
      <c r="HRF17" s="15" t="s">
        <v>188</v>
      </c>
      <c r="HRG17" s="16" t="s">
        <v>256</v>
      </c>
      <c r="HRH17" s="17">
        <f t="shared" ref="HRH17" si="5153">14*12</f>
        <v>168</v>
      </c>
      <c r="HRI17" s="14" t="s">
        <v>258</v>
      </c>
      <c r="HRJ17" s="15" t="s">
        <v>188</v>
      </c>
      <c r="HRK17" s="16" t="s">
        <v>256</v>
      </c>
      <c r="HRL17" s="17">
        <f t="shared" ref="HRL17" si="5154">14*12</f>
        <v>168</v>
      </c>
      <c r="HRM17" s="14" t="s">
        <v>258</v>
      </c>
      <c r="HRN17" s="15" t="s">
        <v>188</v>
      </c>
      <c r="HRO17" s="16" t="s">
        <v>256</v>
      </c>
      <c r="HRP17" s="17">
        <f t="shared" ref="HRP17" si="5155">14*12</f>
        <v>168</v>
      </c>
      <c r="HRQ17" s="14" t="s">
        <v>258</v>
      </c>
      <c r="HRR17" s="15" t="s">
        <v>188</v>
      </c>
      <c r="HRS17" s="16" t="s">
        <v>256</v>
      </c>
      <c r="HRT17" s="17">
        <f t="shared" ref="HRT17" si="5156">14*12</f>
        <v>168</v>
      </c>
      <c r="HRU17" s="14" t="s">
        <v>258</v>
      </c>
      <c r="HRV17" s="15" t="s">
        <v>188</v>
      </c>
      <c r="HRW17" s="16" t="s">
        <v>256</v>
      </c>
      <c r="HRX17" s="17">
        <f t="shared" ref="HRX17" si="5157">14*12</f>
        <v>168</v>
      </c>
      <c r="HRY17" s="14" t="s">
        <v>258</v>
      </c>
      <c r="HRZ17" s="15" t="s">
        <v>188</v>
      </c>
      <c r="HSA17" s="16" t="s">
        <v>256</v>
      </c>
      <c r="HSB17" s="17">
        <f t="shared" ref="HSB17" si="5158">14*12</f>
        <v>168</v>
      </c>
      <c r="HSC17" s="14" t="s">
        <v>258</v>
      </c>
      <c r="HSD17" s="15" t="s">
        <v>188</v>
      </c>
      <c r="HSE17" s="16" t="s">
        <v>256</v>
      </c>
      <c r="HSF17" s="17">
        <f t="shared" ref="HSF17" si="5159">14*12</f>
        <v>168</v>
      </c>
      <c r="HSG17" s="14" t="s">
        <v>258</v>
      </c>
      <c r="HSH17" s="15" t="s">
        <v>188</v>
      </c>
      <c r="HSI17" s="16" t="s">
        <v>256</v>
      </c>
      <c r="HSJ17" s="17">
        <f t="shared" ref="HSJ17" si="5160">14*12</f>
        <v>168</v>
      </c>
      <c r="HSK17" s="14" t="s">
        <v>258</v>
      </c>
      <c r="HSL17" s="15" t="s">
        <v>188</v>
      </c>
      <c r="HSM17" s="16" t="s">
        <v>256</v>
      </c>
      <c r="HSN17" s="17">
        <f t="shared" ref="HSN17" si="5161">14*12</f>
        <v>168</v>
      </c>
      <c r="HSO17" s="14" t="s">
        <v>258</v>
      </c>
      <c r="HSP17" s="15" t="s">
        <v>188</v>
      </c>
      <c r="HSQ17" s="16" t="s">
        <v>256</v>
      </c>
      <c r="HSR17" s="17">
        <f t="shared" ref="HSR17" si="5162">14*12</f>
        <v>168</v>
      </c>
      <c r="HSS17" s="14" t="s">
        <v>258</v>
      </c>
      <c r="HST17" s="15" t="s">
        <v>188</v>
      </c>
      <c r="HSU17" s="16" t="s">
        <v>256</v>
      </c>
      <c r="HSV17" s="17">
        <f t="shared" ref="HSV17" si="5163">14*12</f>
        <v>168</v>
      </c>
      <c r="HSW17" s="14" t="s">
        <v>258</v>
      </c>
      <c r="HSX17" s="15" t="s">
        <v>188</v>
      </c>
      <c r="HSY17" s="16" t="s">
        <v>256</v>
      </c>
      <c r="HSZ17" s="17">
        <f t="shared" ref="HSZ17" si="5164">14*12</f>
        <v>168</v>
      </c>
      <c r="HTA17" s="14" t="s">
        <v>258</v>
      </c>
      <c r="HTB17" s="15" t="s">
        <v>188</v>
      </c>
      <c r="HTC17" s="16" t="s">
        <v>256</v>
      </c>
      <c r="HTD17" s="17">
        <f t="shared" ref="HTD17" si="5165">14*12</f>
        <v>168</v>
      </c>
      <c r="HTE17" s="14" t="s">
        <v>258</v>
      </c>
      <c r="HTF17" s="15" t="s">
        <v>188</v>
      </c>
      <c r="HTG17" s="16" t="s">
        <v>256</v>
      </c>
      <c r="HTH17" s="17">
        <f t="shared" ref="HTH17" si="5166">14*12</f>
        <v>168</v>
      </c>
      <c r="HTI17" s="14" t="s">
        <v>258</v>
      </c>
      <c r="HTJ17" s="15" t="s">
        <v>188</v>
      </c>
      <c r="HTK17" s="16" t="s">
        <v>256</v>
      </c>
      <c r="HTL17" s="17">
        <f t="shared" ref="HTL17" si="5167">14*12</f>
        <v>168</v>
      </c>
      <c r="HTM17" s="14" t="s">
        <v>258</v>
      </c>
      <c r="HTN17" s="15" t="s">
        <v>188</v>
      </c>
      <c r="HTO17" s="16" t="s">
        <v>256</v>
      </c>
      <c r="HTP17" s="17">
        <f t="shared" ref="HTP17" si="5168">14*12</f>
        <v>168</v>
      </c>
      <c r="HTQ17" s="14" t="s">
        <v>258</v>
      </c>
      <c r="HTR17" s="15" t="s">
        <v>188</v>
      </c>
      <c r="HTS17" s="16" t="s">
        <v>256</v>
      </c>
      <c r="HTT17" s="17">
        <f t="shared" ref="HTT17" si="5169">14*12</f>
        <v>168</v>
      </c>
      <c r="HTU17" s="14" t="s">
        <v>258</v>
      </c>
      <c r="HTV17" s="15" t="s">
        <v>188</v>
      </c>
      <c r="HTW17" s="16" t="s">
        <v>256</v>
      </c>
      <c r="HTX17" s="17">
        <f t="shared" ref="HTX17" si="5170">14*12</f>
        <v>168</v>
      </c>
      <c r="HTY17" s="14" t="s">
        <v>258</v>
      </c>
      <c r="HTZ17" s="15" t="s">
        <v>188</v>
      </c>
      <c r="HUA17" s="16" t="s">
        <v>256</v>
      </c>
      <c r="HUB17" s="17">
        <f t="shared" ref="HUB17" si="5171">14*12</f>
        <v>168</v>
      </c>
      <c r="HUC17" s="14" t="s">
        <v>258</v>
      </c>
      <c r="HUD17" s="15" t="s">
        <v>188</v>
      </c>
      <c r="HUE17" s="16" t="s">
        <v>256</v>
      </c>
      <c r="HUF17" s="17">
        <f t="shared" ref="HUF17" si="5172">14*12</f>
        <v>168</v>
      </c>
      <c r="HUG17" s="14" t="s">
        <v>258</v>
      </c>
      <c r="HUH17" s="15" t="s">
        <v>188</v>
      </c>
      <c r="HUI17" s="16" t="s">
        <v>256</v>
      </c>
      <c r="HUJ17" s="17">
        <f t="shared" ref="HUJ17" si="5173">14*12</f>
        <v>168</v>
      </c>
      <c r="HUK17" s="14" t="s">
        <v>258</v>
      </c>
      <c r="HUL17" s="15" t="s">
        <v>188</v>
      </c>
      <c r="HUM17" s="16" t="s">
        <v>256</v>
      </c>
      <c r="HUN17" s="17">
        <f t="shared" ref="HUN17" si="5174">14*12</f>
        <v>168</v>
      </c>
      <c r="HUO17" s="14" t="s">
        <v>258</v>
      </c>
      <c r="HUP17" s="15" t="s">
        <v>188</v>
      </c>
      <c r="HUQ17" s="16" t="s">
        <v>256</v>
      </c>
      <c r="HUR17" s="17">
        <f t="shared" ref="HUR17" si="5175">14*12</f>
        <v>168</v>
      </c>
      <c r="HUS17" s="14" t="s">
        <v>258</v>
      </c>
      <c r="HUT17" s="15" t="s">
        <v>188</v>
      </c>
      <c r="HUU17" s="16" t="s">
        <v>256</v>
      </c>
      <c r="HUV17" s="17">
        <f t="shared" ref="HUV17" si="5176">14*12</f>
        <v>168</v>
      </c>
      <c r="HUW17" s="14" t="s">
        <v>258</v>
      </c>
      <c r="HUX17" s="15" t="s">
        <v>188</v>
      </c>
      <c r="HUY17" s="16" t="s">
        <v>256</v>
      </c>
      <c r="HUZ17" s="17">
        <f t="shared" ref="HUZ17" si="5177">14*12</f>
        <v>168</v>
      </c>
      <c r="HVA17" s="14" t="s">
        <v>258</v>
      </c>
      <c r="HVB17" s="15" t="s">
        <v>188</v>
      </c>
      <c r="HVC17" s="16" t="s">
        <v>256</v>
      </c>
      <c r="HVD17" s="17">
        <f t="shared" ref="HVD17" si="5178">14*12</f>
        <v>168</v>
      </c>
      <c r="HVE17" s="14" t="s">
        <v>258</v>
      </c>
      <c r="HVF17" s="15" t="s">
        <v>188</v>
      </c>
      <c r="HVG17" s="16" t="s">
        <v>256</v>
      </c>
      <c r="HVH17" s="17">
        <f t="shared" ref="HVH17" si="5179">14*12</f>
        <v>168</v>
      </c>
      <c r="HVI17" s="14" t="s">
        <v>258</v>
      </c>
      <c r="HVJ17" s="15" t="s">
        <v>188</v>
      </c>
      <c r="HVK17" s="16" t="s">
        <v>256</v>
      </c>
      <c r="HVL17" s="17">
        <f t="shared" ref="HVL17" si="5180">14*12</f>
        <v>168</v>
      </c>
      <c r="HVM17" s="14" t="s">
        <v>258</v>
      </c>
      <c r="HVN17" s="15" t="s">
        <v>188</v>
      </c>
      <c r="HVO17" s="16" t="s">
        <v>256</v>
      </c>
      <c r="HVP17" s="17">
        <f t="shared" ref="HVP17" si="5181">14*12</f>
        <v>168</v>
      </c>
      <c r="HVQ17" s="14" t="s">
        <v>258</v>
      </c>
      <c r="HVR17" s="15" t="s">
        <v>188</v>
      </c>
      <c r="HVS17" s="16" t="s">
        <v>256</v>
      </c>
      <c r="HVT17" s="17">
        <f t="shared" ref="HVT17" si="5182">14*12</f>
        <v>168</v>
      </c>
      <c r="HVU17" s="14" t="s">
        <v>258</v>
      </c>
      <c r="HVV17" s="15" t="s">
        <v>188</v>
      </c>
      <c r="HVW17" s="16" t="s">
        <v>256</v>
      </c>
      <c r="HVX17" s="17">
        <f t="shared" ref="HVX17" si="5183">14*12</f>
        <v>168</v>
      </c>
      <c r="HVY17" s="14" t="s">
        <v>258</v>
      </c>
      <c r="HVZ17" s="15" t="s">
        <v>188</v>
      </c>
      <c r="HWA17" s="16" t="s">
        <v>256</v>
      </c>
      <c r="HWB17" s="17">
        <f t="shared" ref="HWB17" si="5184">14*12</f>
        <v>168</v>
      </c>
      <c r="HWC17" s="14" t="s">
        <v>258</v>
      </c>
      <c r="HWD17" s="15" t="s">
        <v>188</v>
      </c>
      <c r="HWE17" s="16" t="s">
        <v>256</v>
      </c>
      <c r="HWF17" s="17">
        <f t="shared" ref="HWF17" si="5185">14*12</f>
        <v>168</v>
      </c>
      <c r="HWG17" s="14" t="s">
        <v>258</v>
      </c>
      <c r="HWH17" s="15" t="s">
        <v>188</v>
      </c>
      <c r="HWI17" s="16" t="s">
        <v>256</v>
      </c>
      <c r="HWJ17" s="17">
        <f t="shared" ref="HWJ17" si="5186">14*12</f>
        <v>168</v>
      </c>
      <c r="HWK17" s="14" t="s">
        <v>258</v>
      </c>
      <c r="HWL17" s="15" t="s">
        <v>188</v>
      </c>
      <c r="HWM17" s="16" t="s">
        <v>256</v>
      </c>
      <c r="HWN17" s="17">
        <f t="shared" ref="HWN17" si="5187">14*12</f>
        <v>168</v>
      </c>
      <c r="HWO17" s="14" t="s">
        <v>258</v>
      </c>
      <c r="HWP17" s="15" t="s">
        <v>188</v>
      </c>
      <c r="HWQ17" s="16" t="s">
        <v>256</v>
      </c>
      <c r="HWR17" s="17">
        <f t="shared" ref="HWR17" si="5188">14*12</f>
        <v>168</v>
      </c>
      <c r="HWS17" s="14" t="s">
        <v>258</v>
      </c>
      <c r="HWT17" s="15" t="s">
        <v>188</v>
      </c>
      <c r="HWU17" s="16" t="s">
        <v>256</v>
      </c>
      <c r="HWV17" s="17">
        <f t="shared" ref="HWV17" si="5189">14*12</f>
        <v>168</v>
      </c>
      <c r="HWW17" s="14" t="s">
        <v>258</v>
      </c>
      <c r="HWX17" s="15" t="s">
        <v>188</v>
      </c>
      <c r="HWY17" s="16" t="s">
        <v>256</v>
      </c>
      <c r="HWZ17" s="17">
        <f t="shared" ref="HWZ17" si="5190">14*12</f>
        <v>168</v>
      </c>
      <c r="HXA17" s="14" t="s">
        <v>258</v>
      </c>
      <c r="HXB17" s="15" t="s">
        <v>188</v>
      </c>
      <c r="HXC17" s="16" t="s">
        <v>256</v>
      </c>
      <c r="HXD17" s="17">
        <f t="shared" ref="HXD17" si="5191">14*12</f>
        <v>168</v>
      </c>
      <c r="HXE17" s="14" t="s">
        <v>258</v>
      </c>
      <c r="HXF17" s="15" t="s">
        <v>188</v>
      </c>
      <c r="HXG17" s="16" t="s">
        <v>256</v>
      </c>
      <c r="HXH17" s="17">
        <f t="shared" ref="HXH17" si="5192">14*12</f>
        <v>168</v>
      </c>
      <c r="HXI17" s="14" t="s">
        <v>258</v>
      </c>
      <c r="HXJ17" s="15" t="s">
        <v>188</v>
      </c>
      <c r="HXK17" s="16" t="s">
        <v>256</v>
      </c>
      <c r="HXL17" s="17">
        <f t="shared" ref="HXL17" si="5193">14*12</f>
        <v>168</v>
      </c>
      <c r="HXM17" s="14" t="s">
        <v>258</v>
      </c>
      <c r="HXN17" s="15" t="s">
        <v>188</v>
      </c>
      <c r="HXO17" s="16" t="s">
        <v>256</v>
      </c>
      <c r="HXP17" s="17">
        <f t="shared" ref="HXP17" si="5194">14*12</f>
        <v>168</v>
      </c>
      <c r="HXQ17" s="14" t="s">
        <v>258</v>
      </c>
      <c r="HXR17" s="15" t="s">
        <v>188</v>
      </c>
      <c r="HXS17" s="16" t="s">
        <v>256</v>
      </c>
      <c r="HXT17" s="17">
        <f t="shared" ref="HXT17" si="5195">14*12</f>
        <v>168</v>
      </c>
      <c r="HXU17" s="14" t="s">
        <v>258</v>
      </c>
      <c r="HXV17" s="15" t="s">
        <v>188</v>
      </c>
      <c r="HXW17" s="16" t="s">
        <v>256</v>
      </c>
      <c r="HXX17" s="17">
        <f t="shared" ref="HXX17" si="5196">14*12</f>
        <v>168</v>
      </c>
      <c r="HXY17" s="14" t="s">
        <v>258</v>
      </c>
      <c r="HXZ17" s="15" t="s">
        <v>188</v>
      </c>
      <c r="HYA17" s="16" t="s">
        <v>256</v>
      </c>
      <c r="HYB17" s="17">
        <f t="shared" ref="HYB17" si="5197">14*12</f>
        <v>168</v>
      </c>
      <c r="HYC17" s="14" t="s">
        <v>258</v>
      </c>
      <c r="HYD17" s="15" t="s">
        <v>188</v>
      </c>
      <c r="HYE17" s="16" t="s">
        <v>256</v>
      </c>
      <c r="HYF17" s="17">
        <f t="shared" ref="HYF17" si="5198">14*12</f>
        <v>168</v>
      </c>
      <c r="HYG17" s="14" t="s">
        <v>258</v>
      </c>
      <c r="HYH17" s="15" t="s">
        <v>188</v>
      </c>
      <c r="HYI17" s="16" t="s">
        <v>256</v>
      </c>
      <c r="HYJ17" s="17">
        <f t="shared" ref="HYJ17" si="5199">14*12</f>
        <v>168</v>
      </c>
      <c r="HYK17" s="14" t="s">
        <v>258</v>
      </c>
      <c r="HYL17" s="15" t="s">
        <v>188</v>
      </c>
      <c r="HYM17" s="16" t="s">
        <v>256</v>
      </c>
      <c r="HYN17" s="17">
        <f t="shared" ref="HYN17" si="5200">14*12</f>
        <v>168</v>
      </c>
      <c r="HYO17" s="14" t="s">
        <v>258</v>
      </c>
      <c r="HYP17" s="15" t="s">
        <v>188</v>
      </c>
      <c r="HYQ17" s="16" t="s">
        <v>256</v>
      </c>
      <c r="HYR17" s="17">
        <f t="shared" ref="HYR17" si="5201">14*12</f>
        <v>168</v>
      </c>
      <c r="HYS17" s="14" t="s">
        <v>258</v>
      </c>
      <c r="HYT17" s="15" t="s">
        <v>188</v>
      </c>
      <c r="HYU17" s="16" t="s">
        <v>256</v>
      </c>
      <c r="HYV17" s="17">
        <f t="shared" ref="HYV17" si="5202">14*12</f>
        <v>168</v>
      </c>
      <c r="HYW17" s="14" t="s">
        <v>258</v>
      </c>
      <c r="HYX17" s="15" t="s">
        <v>188</v>
      </c>
      <c r="HYY17" s="16" t="s">
        <v>256</v>
      </c>
      <c r="HYZ17" s="17">
        <f t="shared" ref="HYZ17" si="5203">14*12</f>
        <v>168</v>
      </c>
      <c r="HZA17" s="14" t="s">
        <v>258</v>
      </c>
      <c r="HZB17" s="15" t="s">
        <v>188</v>
      </c>
      <c r="HZC17" s="16" t="s">
        <v>256</v>
      </c>
      <c r="HZD17" s="17">
        <f t="shared" ref="HZD17" si="5204">14*12</f>
        <v>168</v>
      </c>
      <c r="HZE17" s="14" t="s">
        <v>258</v>
      </c>
      <c r="HZF17" s="15" t="s">
        <v>188</v>
      </c>
      <c r="HZG17" s="16" t="s">
        <v>256</v>
      </c>
      <c r="HZH17" s="17">
        <f t="shared" ref="HZH17" si="5205">14*12</f>
        <v>168</v>
      </c>
      <c r="HZI17" s="14" t="s">
        <v>258</v>
      </c>
      <c r="HZJ17" s="15" t="s">
        <v>188</v>
      </c>
      <c r="HZK17" s="16" t="s">
        <v>256</v>
      </c>
      <c r="HZL17" s="17">
        <f t="shared" ref="HZL17" si="5206">14*12</f>
        <v>168</v>
      </c>
      <c r="HZM17" s="14" t="s">
        <v>258</v>
      </c>
      <c r="HZN17" s="15" t="s">
        <v>188</v>
      </c>
      <c r="HZO17" s="16" t="s">
        <v>256</v>
      </c>
      <c r="HZP17" s="17">
        <f t="shared" ref="HZP17" si="5207">14*12</f>
        <v>168</v>
      </c>
      <c r="HZQ17" s="14" t="s">
        <v>258</v>
      </c>
      <c r="HZR17" s="15" t="s">
        <v>188</v>
      </c>
      <c r="HZS17" s="16" t="s">
        <v>256</v>
      </c>
      <c r="HZT17" s="17">
        <f t="shared" ref="HZT17" si="5208">14*12</f>
        <v>168</v>
      </c>
      <c r="HZU17" s="14" t="s">
        <v>258</v>
      </c>
      <c r="HZV17" s="15" t="s">
        <v>188</v>
      </c>
      <c r="HZW17" s="16" t="s">
        <v>256</v>
      </c>
      <c r="HZX17" s="17">
        <f t="shared" ref="HZX17" si="5209">14*12</f>
        <v>168</v>
      </c>
      <c r="HZY17" s="14" t="s">
        <v>258</v>
      </c>
      <c r="HZZ17" s="15" t="s">
        <v>188</v>
      </c>
      <c r="IAA17" s="16" t="s">
        <v>256</v>
      </c>
      <c r="IAB17" s="17">
        <f t="shared" ref="IAB17" si="5210">14*12</f>
        <v>168</v>
      </c>
      <c r="IAC17" s="14" t="s">
        <v>258</v>
      </c>
      <c r="IAD17" s="15" t="s">
        <v>188</v>
      </c>
      <c r="IAE17" s="16" t="s">
        <v>256</v>
      </c>
      <c r="IAF17" s="17">
        <f t="shared" ref="IAF17" si="5211">14*12</f>
        <v>168</v>
      </c>
      <c r="IAG17" s="14" t="s">
        <v>258</v>
      </c>
      <c r="IAH17" s="15" t="s">
        <v>188</v>
      </c>
      <c r="IAI17" s="16" t="s">
        <v>256</v>
      </c>
      <c r="IAJ17" s="17">
        <f t="shared" ref="IAJ17" si="5212">14*12</f>
        <v>168</v>
      </c>
      <c r="IAK17" s="14" t="s">
        <v>258</v>
      </c>
      <c r="IAL17" s="15" t="s">
        <v>188</v>
      </c>
      <c r="IAM17" s="16" t="s">
        <v>256</v>
      </c>
      <c r="IAN17" s="17">
        <f t="shared" ref="IAN17" si="5213">14*12</f>
        <v>168</v>
      </c>
      <c r="IAO17" s="14" t="s">
        <v>258</v>
      </c>
      <c r="IAP17" s="15" t="s">
        <v>188</v>
      </c>
      <c r="IAQ17" s="16" t="s">
        <v>256</v>
      </c>
      <c r="IAR17" s="17">
        <f t="shared" ref="IAR17" si="5214">14*12</f>
        <v>168</v>
      </c>
      <c r="IAS17" s="14" t="s">
        <v>258</v>
      </c>
      <c r="IAT17" s="15" t="s">
        <v>188</v>
      </c>
      <c r="IAU17" s="16" t="s">
        <v>256</v>
      </c>
      <c r="IAV17" s="17">
        <f t="shared" ref="IAV17" si="5215">14*12</f>
        <v>168</v>
      </c>
      <c r="IAW17" s="14" t="s">
        <v>258</v>
      </c>
      <c r="IAX17" s="15" t="s">
        <v>188</v>
      </c>
      <c r="IAY17" s="16" t="s">
        <v>256</v>
      </c>
      <c r="IAZ17" s="17">
        <f t="shared" ref="IAZ17" si="5216">14*12</f>
        <v>168</v>
      </c>
      <c r="IBA17" s="14" t="s">
        <v>258</v>
      </c>
      <c r="IBB17" s="15" t="s">
        <v>188</v>
      </c>
      <c r="IBC17" s="16" t="s">
        <v>256</v>
      </c>
      <c r="IBD17" s="17">
        <f t="shared" ref="IBD17" si="5217">14*12</f>
        <v>168</v>
      </c>
      <c r="IBE17" s="14" t="s">
        <v>258</v>
      </c>
      <c r="IBF17" s="15" t="s">
        <v>188</v>
      </c>
      <c r="IBG17" s="16" t="s">
        <v>256</v>
      </c>
      <c r="IBH17" s="17">
        <f t="shared" ref="IBH17" si="5218">14*12</f>
        <v>168</v>
      </c>
      <c r="IBI17" s="14" t="s">
        <v>258</v>
      </c>
      <c r="IBJ17" s="15" t="s">
        <v>188</v>
      </c>
      <c r="IBK17" s="16" t="s">
        <v>256</v>
      </c>
      <c r="IBL17" s="17">
        <f t="shared" ref="IBL17" si="5219">14*12</f>
        <v>168</v>
      </c>
      <c r="IBM17" s="14" t="s">
        <v>258</v>
      </c>
      <c r="IBN17" s="15" t="s">
        <v>188</v>
      </c>
      <c r="IBO17" s="16" t="s">
        <v>256</v>
      </c>
      <c r="IBP17" s="17">
        <f t="shared" ref="IBP17" si="5220">14*12</f>
        <v>168</v>
      </c>
      <c r="IBQ17" s="14" t="s">
        <v>258</v>
      </c>
      <c r="IBR17" s="15" t="s">
        <v>188</v>
      </c>
      <c r="IBS17" s="16" t="s">
        <v>256</v>
      </c>
      <c r="IBT17" s="17">
        <f t="shared" ref="IBT17" si="5221">14*12</f>
        <v>168</v>
      </c>
      <c r="IBU17" s="14" t="s">
        <v>258</v>
      </c>
      <c r="IBV17" s="15" t="s">
        <v>188</v>
      </c>
      <c r="IBW17" s="16" t="s">
        <v>256</v>
      </c>
      <c r="IBX17" s="17">
        <f t="shared" ref="IBX17" si="5222">14*12</f>
        <v>168</v>
      </c>
      <c r="IBY17" s="14" t="s">
        <v>258</v>
      </c>
      <c r="IBZ17" s="15" t="s">
        <v>188</v>
      </c>
      <c r="ICA17" s="16" t="s">
        <v>256</v>
      </c>
      <c r="ICB17" s="17">
        <f t="shared" ref="ICB17" si="5223">14*12</f>
        <v>168</v>
      </c>
      <c r="ICC17" s="14" t="s">
        <v>258</v>
      </c>
      <c r="ICD17" s="15" t="s">
        <v>188</v>
      </c>
      <c r="ICE17" s="16" t="s">
        <v>256</v>
      </c>
      <c r="ICF17" s="17">
        <f t="shared" ref="ICF17" si="5224">14*12</f>
        <v>168</v>
      </c>
      <c r="ICG17" s="14" t="s">
        <v>258</v>
      </c>
      <c r="ICH17" s="15" t="s">
        <v>188</v>
      </c>
      <c r="ICI17" s="16" t="s">
        <v>256</v>
      </c>
      <c r="ICJ17" s="17">
        <f t="shared" ref="ICJ17" si="5225">14*12</f>
        <v>168</v>
      </c>
      <c r="ICK17" s="14" t="s">
        <v>258</v>
      </c>
      <c r="ICL17" s="15" t="s">
        <v>188</v>
      </c>
      <c r="ICM17" s="16" t="s">
        <v>256</v>
      </c>
      <c r="ICN17" s="17">
        <f t="shared" ref="ICN17" si="5226">14*12</f>
        <v>168</v>
      </c>
      <c r="ICO17" s="14" t="s">
        <v>258</v>
      </c>
      <c r="ICP17" s="15" t="s">
        <v>188</v>
      </c>
      <c r="ICQ17" s="16" t="s">
        <v>256</v>
      </c>
      <c r="ICR17" s="17">
        <f t="shared" ref="ICR17" si="5227">14*12</f>
        <v>168</v>
      </c>
      <c r="ICS17" s="14" t="s">
        <v>258</v>
      </c>
      <c r="ICT17" s="15" t="s">
        <v>188</v>
      </c>
      <c r="ICU17" s="16" t="s">
        <v>256</v>
      </c>
      <c r="ICV17" s="17">
        <f t="shared" ref="ICV17" si="5228">14*12</f>
        <v>168</v>
      </c>
      <c r="ICW17" s="14" t="s">
        <v>258</v>
      </c>
      <c r="ICX17" s="15" t="s">
        <v>188</v>
      </c>
      <c r="ICY17" s="16" t="s">
        <v>256</v>
      </c>
      <c r="ICZ17" s="17">
        <f t="shared" ref="ICZ17" si="5229">14*12</f>
        <v>168</v>
      </c>
      <c r="IDA17" s="14" t="s">
        <v>258</v>
      </c>
      <c r="IDB17" s="15" t="s">
        <v>188</v>
      </c>
      <c r="IDC17" s="16" t="s">
        <v>256</v>
      </c>
      <c r="IDD17" s="17">
        <f t="shared" ref="IDD17" si="5230">14*12</f>
        <v>168</v>
      </c>
      <c r="IDE17" s="14" t="s">
        <v>258</v>
      </c>
      <c r="IDF17" s="15" t="s">
        <v>188</v>
      </c>
      <c r="IDG17" s="16" t="s">
        <v>256</v>
      </c>
      <c r="IDH17" s="17">
        <f t="shared" ref="IDH17" si="5231">14*12</f>
        <v>168</v>
      </c>
      <c r="IDI17" s="14" t="s">
        <v>258</v>
      </c>
      <c r="IDJ17" s="15" t="s">
        <v>188</v>
      </c>
      <c r="IDK17" s="16" t="s">
        <v>256</v>
      </c>
      <c r="IDL17" s="17">
        <f t="shared" ref="IDL17" si="5232">14*12</f>
        <v>168</v>
      </c>
      <c r="IDM17" s="14" t="s">
        <v>258</v>
      </c>
      <c r="IDN17" s="15" t="s">
        <v>188</v>
      </c>
      <c r="IDO17" s="16" t="s">
        <v>256</v>
      </c>
      <c r="IDP17" s="17">
        <f t="shared" ref="IDP17" si="5233">14*12</f>
        <v>168</v>
      </c>
      <c r="IDQ17" s="14" t="s">
        <v>258</v>
      </c>
      <c r="IDR17" s="15" t="s">
        <v>188</v>
      </c>
      <c r="IDS17" s="16" t="s">
        <v>256</v>
      </c>
      <c r="IDT17" s="17">
        <f t="shared" ref="IDT17" si="5234">14*12</f>
        <v>168</v>
      </c>
      <c r="IDU17" s="14" t="s">
        <v>258</v>
      </c>
      <c r="IDV17" s="15" t="s">
        <v>188</v>
      </c>
      <c r="IDW17" s="16" t="s">
        <v>256</v>
      </c>
      <c r="IDX17" s="17">
        <f t="shared" ref="IDX17" si="5235">14*12</f>
        <v>168</v>
      </c>
      <c r="IDY17" s="14" t="s">
        <v>258</v>
      </c>
      <c r="IDZ17" s="15" t="s">
        <v>188</v>
      </c>
      <c r="IEA17" s="16" t="s">
        <v>256</v>
      </c>
      <c r="IEB17" s="17">
        <f t="shared" ref="IEB17" si="5236">14*12</f>
        <v>168</v>
      </c>
      <c r="IEC17" s="14" t="s">
        <v>258</v>
      </c>
      <c r="IED17" s="15" t="s">
        <v>188</v>
      </c>
      <c r="IEE17" s="16" t="s">
        <v>256</v>
      </c>
      <c r="IEF17" s="17">
        <f t="shared" ref="IEF17" si="5237">14*12</f>
        <v>168</v>
      </c>
      <c r="IEG17" s="14" t="s">
        <v>258</v>
      </c>
      <c r="IEH17" s="15" t="s">
        <v>188</v>
      </c>
      <c r="IEI17" s="16" t="s">
        <v>256</v>
      </c>
      <c r="IEJ17" s="17">
        <f t="shared" ref="IEJ17" si="5238">14*12</f>
        <v>168</v>
      </c>
      <c r="IEK17" s="14" t="s">
        <v>258</v>
      </c>
      <c r="IEL17" s="15" t="s">
        <v>188</v>
      </c>
      <c r="IEM17" s="16" t="s">
        <v>256</v>
      </c>
      <c r="IEN17" s="17">
        <f t="shared" ref="IEN17" si="5239">14*12</f>
        <v>168</v>
      </c>
      <c r="IEO17" s="14" t="s">
        <v>258</v>
      </c>
      <c r="IEP17" s="15" t="s">
        <v>188</v>
      </c>
      <c r="IEQ17" s="16" t="s">
        <v>256</v>
      </c>
      <c r="IER17" s="17">
        <f t="shared" ref="IER17" si="5240">14*12</f>
        <v>168</v>
      </c>
      <c r="IES17" s="14" t="s">
        <v>258</v>
      </c>
      <c r="IET17" s="15" t="s">
        <v>188</v>
      </c>
      <c r="IEU17" s="16" t="s">
        <v>256</v>
      </c>
      <c r="IEV17" s="17">
        <f t="shared" ref="IEV17" si="5241">14*12</f>
        <v>168</v>
      </c>
      <c r="IEW17" s="14" t="s">
        <v>258</v>
      </c>
      <c r="IEX17" s="15" t="s">
        <v>188</v>
      </c>
      <c r="IEY17" s="16" t="s">
        <v>256</v>
      </c>
      <c r="IEZ17" s="17">
        <f t="shared" ref="IEZ17" si="5242">14*12</f>
        <v>168</v>
      </c>
      <c r="IFA17" s="14" t="s">
        <v>258</v>
      </c>
      <c r="IFB17" s="15" t="s">
        <v>188</v>
      </c>
      <c r="IFC17" s="16" t="s">
        <v>256</v>
      </c>
      <c r="IFD17" s="17">
        <f t="shared" ref="IFD17" si="5243">14*12</f>
        <v>168</v>
      </c>
      <c r="IFE17" s="14" t="s">
        <v>258</v>
      </c>
      <c r="IFF17" s="15" t="s">
        <v>188</v>
      </c>
      <c r="IFG17" s="16" t="s">
        <v>256</v>
      </c>
      <c r="IFH17" s="17">
        <f t="shared" ref="IFH17" si="5244">14*12</f>
        <v>168</v>
      </c>
      <c r="IFI17" s="14" t="s">
        <v>258</v>
      </c>
      <c r="IFJ17" s="15" t="s">
        <v>188</v>
      </c>
      <c r="IFK17" s="16" t="s">
        <v>256</v>
      </c>
      <c r="IFL17" s="17">
        <f t="shared" ref="IFL17" si="5245">14*12</f>
        <v>168</v>
      </c>
      <c r="IFM17" s="14" t="s">
        <v>258</v>
      </c>
      <c r="IFN17" s="15" t="s">
        <v>188</v>
      </c>
      <c r="IFO17" s="16" t="s">
        <v>256</v>
      </c>
      <c r="IFP17" s="17">
        <f t="shared" ref="IFP17" si="5246">14*12</f>
        <v>168</v>
      </c>
      <c r="IFQ17" s="14" t="s">
        <v>258</v>
      </c>
      <c r="IFR17" s="15" t="s">
        <v>188</v>
      </c>
      <c r="IFS17" s="16" t="s">
        <v>256</v>
      </c>
      <c r="IFT17" s="17">
        <f t="shared" ref="IFT17" si="5247">14*12</f>
        <v>168</v>
      </c>
      <c r="IFU17" s="14" t="s">
        <v>258</v>
      </c>
      <c r="IFV17" s="15" t="s">
        <v>188</v>
      </c>
      <c r="IFW17" s="16" t="s">
        <v>256</v>
      </c>
      <c r="IFX17" s="17">
        <f t="shared" ref="IFX17" si="5248">14*12</f>
        <v>168</v>
      </c>
      <c r="IFY17" s="14" t="s">
        <v>258</v>
      </c>
      <c r="IFZ17" s="15" t="s">
        <v>188</v>
      </c>
      <c r="IGA17" s="16" t="s">
        <v>256</v>
      </c>
      <c r="IGB17" s="17">
        <f t="shared" ref="IGB17" si="5249">14*12</f>
        <v>168</v>
      </c>
      <c r="IGC17" s="14" t="s">
        <v>258</v>
      </c>
      <c r="IGD17" s="15" t="s">
        <v>188</v>
      </c>
      <c r="IGE17" s="16" t="s">
        <v>256</v>
      </c>
      <c r="IGF17" s="17">
        <f t="shared" ref="IGF17" si="5250">14*12</f>
        <v>168</v>
      </c>
      <c r="IGG17" s="14" t="s">
        <v>258</v>
      </c>
      <c r="IGH17" s="15" t="s">
        <v>188</v>
      </c>
      <c r="IGI17" s="16" t="s">
        <v>256</v>
      </c>
      <c r="IGJ17" s="17">
        <f t="shared" ref="IGJ17" si="5251">14*12</f>
        <v>168</v>
      </c>
      <c r="IGK17" s="14" t="s">
        <v>258</v>
      </c>
      <c r="IGL17" s="15" t="s">
        <v>188</v>
      </c>
      <c r="IGM17" s="16" t="s">
        <v>256</v>
      </c>
      <c r="IGN17" s="17">
        <f t="shared" ref="IGN17" si="5252">14*12</f>
        <v>168</v>
      </c>
      <c r="IGO17" s="14" t="s">
        <v>258</v>
      </c>
      <c r="IGP17" s="15" t="s">
        <v>188</v>
      </c>
      <c r="IGQ17" s="16" t="s">
        <v>256</v>
      </c>
      <c r="IGR17" s="17">
        <f t="shared" ref="IGR17" si="5253">14*12</f>
        <v>168</v>
      </c>
      <c r="IGS17" s="14" t="s">
        <v>258</v>
      </c>
      <c r="IGT17" s="15" t="s">
        <v>188</v>
      </c>
      <c r="IGU17" s="16" t="s">
        <v>256</v>
      </c>
      <c r="IGV17" s="17">
        <f t="shared" ref="IGV17" si="5254">14*12</f>
        <v>168</v>
      </c>
      <c r="IGW17" s="14" t="s">
        <v>258</v>
      </c>
      <c r="IGX17" s="15" t="s">
        <v>188</v>
      </c>
      <c r="IGY17" s="16" t="s">
        <v>256</v>
      </c>
      <c r="IGZ17" s="17">
        <f t="shared" ref="IGZ17" si="5255">14*12</f>
        <v>168</v>
      </c>
      <c r="IHA17" s="14" t="s">
        <v>258</v>
      </c>
      <c r="IHB17" s="15" t="s">
        <v>188</v>
      </c>
      <c r="IHC17" s="16" t="s">
        <v>256</v>
      </c>
      <c r="IHD17" s="17">
        <f t="shared" ref="IHD17" si="5256">14*12</f>
        <v>168</v>
      </c>
      <c r="IHE17" s="14" t="s">
        <v>258</v>
      </c>
      <c r="IHF17" s="15" t="s">
        <v>188</v>
      </c>
      <c r="IHG17" s="16" t="s">
        <v>256</v>
      </c>
      <c r="IHH17" s="17">
        <f t="shared" ref="IHH17" si="5257">14*12</f>
        <v>168</v>
      </c>
      <c r="IHI17" s="14" t="s">
        <v>258</v>
      </c>
      <c r="IHJ17" s="15" t="s">
        <v>188</v>
      </c>
      <c r="IHK17" s="16" t="s">
        <v>256</v>
      </c>
      <c r="IHL17" s="17">
        <f t="shared" ref="IHL17" si="5258">14*12</f>
        <v>168</v>
      </c>
      <c r="IHM17" s="14" t="s">
        <v>258</v>
      </c>
      <c r="IHN17" s="15" t="s">
        <v>188</v>
      </c>
      <c r="IHO17" s="16" t="s">
        <v>256</v>
      </c>
      <c r="IHP17" s="17">
        <f t="shared" ref="IHP17" si="5259">14*12</f>
        <v>168</v>
      </c>
      <c r="IHQ17" s="14" t="s">
        <v>258</v>
      </c>
      <c r="IHR17" s="15" t="s">
        <v>188</v>
      </c>
      <c r="IHS17" s="16" t="s">
        <v>256</v>
      </c>
      <c r="IHT17" s="17">
        <f t="shared" ref="IHT17" si="5260">14*12</f>
        <v>168</v>
      </c>
      <c r="IHU17" s="14" t="s">
        <v>258</v>
      </c>
      <c r="IHV17" s="15" t="s">
        <v>188</v>
      </c>
      <c r="IHW17" s="16" t="s">
        <v>256</v>
      </c>
      <c r="IHX17" s="17">
        <f t="shared" ref="IHX17" si="5261">14*12</f>
        <v>168</v>
      </c>
      <c r="IHY17" s="14" t="s">
        <v>258</v>
      </c>
      <c r="IHZ17" s="15" t="s">
        <v>188</v>
      </c>
      <c r="IIA17" s="16" t="s">
        <v>256</v>
      </c>
      <c r="IIB17" s="17">
        <f t="shared" ref="IIB17" si="5262">14*12</f>
        <v>168</v>
      </c>
      <c r="IIC17" s="14" t="s">
        <v>258</v>
      </c>
      <c r="IID17" s="15" t="s">
        <v>188</v>
      </c>
      <c r="IIE17" s="16" t="s">
        <v>256</v>
      </c>
      <c r="IIF17" s="17">
        <f t="shared" ref="IIF17" si="5263">14*12</f>
        <v>168</v>
      </c>
      <c r="IIG17" s="14" t="s">
        <v>258</v>
      </c>
      <c r="IIH17" s="15" t="s">
        <v>188</v>
      </c>
      <c r="III17" s="16" t="s">
        <v>256</v>
      </c>
      <c r="IIJ17" s="17">
        <f t="shared" ref="IIJ17" si="5264">14*12</f>
        <v>168</v>
      </c>
      <c r="IIK17" s="14" t="s">
        <v>258</v>
      </c>
      <c r="IIL17" s="15" t="s">
        <v>188</v>
      </c>
      <c r="IIM17" s="16" t="s">
        <v>256</v>
      </c>
      <c r="IIN17" s="17">
        <f t="shared" ref="IIN17" si="5265">14*12</f>
        <v>168</v>
      </c>
      <c r="IIO17" s="14" t="s">
        <v>258</v>
      </c>
      <c r="IIP17" s="15" t="s">
        <v>188</v>
      </c>
      <c r="IIQ17" s="16" t="s">
        <v>256</v>
      </c>
      <c r="IIR17" s="17">
        <f t="shared" ref="IIR17" si="5266">14*12</f>
        <v>168</v>
      </c>
      <c r="IIS17" s="14" t="s">
        <v>258</v>
      </c>
      <c r="IIT17" s="15" t="s">
        <v>188</v>
      </c>
      <c r="IIU17" s="16" t="s">
        <v>256</v>
      </c>
      <c r="IIV17" s="17">
        <f t="shared" ref="IIV17" si="5267">14*12</f>
        <v>168</v>
      </c>
      <c r="IIW17" s="14" t="s">
        <v>258</v>
      </c>
      <c r="IIX17" s="15" t="s">
        <v>188</v>
      </c>
      <c r="IIY17" s="16" t="s">
        <v>256</v>
      </c>
      <c r="IIZ17" s="17">
        <f t="shared" ref="IIZ17" si="5268">14*12</f>
        <v>168</v>
      </c>
      <c r="IJA17" s="14" t="s">
        <v>258</v>
      </c>
      <c r="IJB17" s="15" t="s">
        <v>188</v>
      </c>
      <c r="IJC17" s="16" t="s">
        <v>256</v>
      </c>
      <c r="IJD17" s="17">
        <f t="shared" ref="IJD17" si="5269">14*12</f>
        <v>168</v>
      </c>
      <c r="IJE17" s="14" t="s">
        <v>258</v>
      </c>
      <c r="IJF17" s="15" t="s">
        <v>188</v>
      </c>
      <c r="IJG17" s="16" t="s">
        <v>256</v>
      </c>
      <c r="IJH17" s="17">
        <f t="shared" ref="IJH17" si="5270">14*12</f>
        <v>168</v>
      </c>
      <c r="IJI17" s="14" t="s">
        <v>258</v>
      </c>
      <c r="IJJ17" s="15" t="s">
        <v>188</v>
      </c>
      <c r="IJK17" s="16" t="s">
        <v>256</v>
      </c>
      <c r="IJL17" s="17">
        <f t="shared" ref="IJL17" si="5271">14*12</f>
        <v>168</v>
      </c>
      <c r="IJM17" s="14" t="s">
        <v>258</v>
      </c>
      <c r="IJN17" s="15" t="s">
        <v>188</v>
      </c>
      <c r="IJO17" s="16" t="s">
        <v>256</v>
      </c>
      <c r="IJP17" s="17">
        <f t="shared" ref="IJP17" si="5272">14*12</f>
        <v>168</v>
      </c>
      <c r="IJQ17" s="14" t="s">
        <v>258</v>
      </c>
      <c r="IJR17" s="15" t="s">
        <v>188</v>
      </c>
      <c r="IJS17" s="16" t="s">
        <v>256</v>
      </c>
      <c r="IJT17" s="17">
        <f t="shared" ref="IJT17" si="5273">14*12</f>
        <v>168</v>
      </c>
      <c r="IJU17" s="14" t="s">
        <v>258</v>
      </c>
      <c r="IJV17" s="15" t="s">
        <v>188</v>
      </c>
      <c r="IJW17" s="16" t="s">
        <v>256</v>
      </c>
      <c r="IJX17" s="17">
        <f t="shared" ref="IJX17" si="5274">14*12</f>
        <v>168</v>
      </c>
      <c r="IJY17" s="14" t="s">
        <v>258</v>
      </c>
      <c r="IJZ17" s="15" t="s">
        <v>188</v>
      </c>
      <c r="IKA17" s="16" t="s">
        <v>256</v>
      </c>
      <c r="IKB17" s="17">
        <f t="shared" ref="IKB17" si="5275">14*12</f>
        <v>168</v>
      </c>
      <c r="IKC17" s="14" t="s">
        <v>258</v>
      </c>
      <c r="IKD17" s="15" t="s">
        <v>188</v>
      </c>
      <c r="IKE17" s="16" t="s">
        <v>256</v>
      </c>
      <c r="IKF17" s="17">
        <f t="shared" ref="IKF17" si="5276">14*12</f>
        <v>168</v>
      </c>
      <c r="IKG17" s="14" t="s">
        <v>258</v>
      </c>
      <c r="IKH17" s="15" t="s">
        <v>188</v>
      </c>
      <c r="IKI17" s="16" t="s">
        <v>256</v>
      </c>
      <c r="IKJ17" s="17">
        <f t="shared" ref="IKJ17" si="5277">14*12</f>
        <v>168</v>
      </c>
      <c r="IKK17" s="14" t="s">
        <v>258</v>
      </c>
      <c r="IKL17" s="15" t="s">
        <v>188</v>
      </c>
      <c r="IKM17" s="16" t="s">
        <v>256</v>
      </c>
      <c r="IKN17" s="17">
        <f t="shared" ref="IKN17" si="5278">14*12</f>
        <v>168</v>
      </c>
      <c r="IKO17" s="14" t="s">
        <v>258</v>
      </c>
      <c r="IKP17" s="15" t="s">
        <v>188</v>
      </c>
      <c r="IKQ17" s="16" t="s">
        <v>256</v>
      </c>
      <c r="IKR17" s="17">
        <f t="shared" ref="IKR17" si="5279">14*12</f>
        <v>168</v>
      </c>
      <c r="IKS17" s="14" t="s">
        <v>258</v>
      </c>
      <c r="IKT17" s="15" t="s">
        <v>188</v>
      </c>
      <c r="IKU17" s="16" t="s">
        <v>256</v>
      </c>
      <c r="IKV17" s="17">
        <f t="shared" ref="IKV17" si="5280">14*12</f>
        <v>168</v>
      </c>
      <c r="IKW17" s="14" t="s">
        <v>258</v>
      </c>
      <c r="IKX17" s="15" t="s">
        <v>188</v>
      </c>
      <c r="IKY17" s="16" t="s">
        <v>256</v>
      </c>
      <c r="IKZ17" s="17">
        <f t="shared" ref="IKZ17" si="5281">14*12</f>
        <v>168</v>
      </c>
      <c r="ILA17" s="14" t="s">
        <v>258</v>
      </c>
      <c r="ILB17" s="15" t="s">
        <v>188</v>
      </c>
      <c r="ILC17" s="16" t="s">
        <v>256</v>
      </c>
      <c r="ILD17" s="17">
        <f t="shared" ref="ILD17" si="5282">14*12</f>
        <v>168</v>
      </c>
      <c r="ILE17" s="14" t="s">
        <v>258</v>
      </c>
      <c r="ILF17" s="15" t="s">
        <v>188</v>
      </c>
      <c r="ILG17" s="16" t="s">
        <v>256</v>
      </c>
      <c r="ILH17" s="17">
        <f t="shared" ref="ILH17" si="5283">14*12</f>
        <v>168</v>
      </c>
      <c r="ILI17" s="14" t="s">
        <v>258</v>
      </c>
      <c r="ILJ17" s="15" t="s">
        <v>188</v>
      </c>
      <c r="ILK17" s="16" t="s">
        <v>256</v>
      </c>
      <c r="ILL17" s="17">
        <f t="shared" ref="ILL17" si="5284">14*12</f>
        <v>168</v>
      </c>
      <c r="ILM17" s="14" t="s">
        <v>258</v>
      </c>
      <c r="ILN17" s="15" t="s">
        <v>188</v>
      </c>
      <c r="ILO17" s="16" t="s">
        <v>256</v>
      </c>
      <c r="ILP17" s="17">
        <f t="shared" ref="ILP17" si="5285">14*12</f>
        <v>168</v>
      </c>
      <c r="ILQ17" s="14" t="s">
        <v>258</v>
      </c>
      <c r="ILR17" s="15" t="s">
        <v>188</v>
      </c>
      <c r="ILS17" s="16" t="s">
        <v>256</v>
      </c>
      <c r="ILT17" s="17">
        <f t="shared" ref="ILT17" si="5286">14*12</f>
        <v>168</v>
      </c>
      <c r="ILU17" s="14" t="s">
        <v>258</v>
      </c>
      <c r="ILV17" s="15" t="s">
        <v>188</v>
      </c>
      <c r="ILW17" s="16" t="s">
        <v>256</v>
      </c>
      <c r="ILX17" s="17">
        <f t="shared" ref="ILX17" si="5287">14*12</f>
        <v>168</v>
      </c>
      <c r="ILY17" s="14" t="s">
        <v>258</v>
      </c>
      <c r="ILZ17" s="15" t="s">
        <v>188</v>
      </c>
      <c r="IMA17" s="16" t="s">
        <v>256</v>
      </c>
      <c r="IMB17" s="17">
        <f t="shared" ref="IMB17" si="5288">14*12</f>
        <v>168</v>
      </c>
      <c r="IMC17" s="14" t="s">
        <v>258</v>
      </c>
      <c r="IMD17" s="15" t="s">
        <v>188</v>
      </c>
      <c r="IME17" s="16" t="s">
        <v>256</v>
      </c>
      <c r="IMF17" s="17">
        <f t="shared" ref="IMF17" si="5289">14*12</f>
        <v>168</v>
      </c>
      <c r="IMG17" s="14" t="s">
        <v>258</v>
      </c>
      <c r="IMH17" s="15" t="s">
        <v>188</v>
      </c>
      <c r="IMI17" s="16" t="s">
        <v>256</v>
      </c>
      <c r="IMJ17" s="17">
        <f t="shared" ref="IMJ17" si="5290">14*12</f>
        <v>168</v>
      </c>
      <c r="IMK17" s="14" t="s">
        <v>258</v>
      </c>
      <c r="IML17" s="15" t="s">
        <v>188</v>
      </c>
      <c r="IMM17" s="16" t="s">
        <v>256</v>
      </c>
      <c r="IMN17" s="17">
        <f t="shared" ref="IMN17" si="5291">14*12</f>
        <v>168</v>
      </c>
      <c r="IMO17" s="14" t="s">
        <v>258</v>
      </c>
      <c r="IMP17" s="15" t="s">
        <v>188</v>
      </c>
      <c r="IMQ17" s="16" t="s">
        <v>256</v>
      </c>
      <c r="IMR17" s="17">
        <f t="shared" ref="IMR17" si="5292">14*12</f>
        <v>168</v>
      </c>
      <c r="IMS17" s="14" t="s">
        <v>258</v>
      </c>
      <c r="IMT17" s="15" t="s">
        <v>188</v>
      </c>
      <c r="IMU17" s="16" t="s">
        <v>256</v>
      </c>
      <c r="IMV17" s="17">
        <f t="shared" ref="IMV17" si="5293">14*12</f>
        <v>168</v>
      </c>
      <c r="IMW17" s="14" t="s">
        <v>258</v>
      </c>
      <c r="IMX17" s="15" t="s">
        <v>188</v>
      </c>
      <c r="IMY17" s="16" t="s">
        <v>256</v>
      </c>
      <c r="IMZ17" s="17">
        <f t="shared" ref="IMZ17" si="5294">14*12</f>
        <v>168</v>
      </c>
      <c r="INA17" s="14" t="s">
        <v>258</v>
      </c>
      <c r="INB17" s="15" t="s">
        <v>188</v>
      </c>
      <c r="INC17" s="16" t="s">
        <v>256</v>
      </c>
      <c r="IND17" s="17">
        <f t="shared" ref="IND17" si="5295">14*12</f>
        <v>168</v>
      </c>
      <c r="INE17" s="14" t="s">
        <v>258</v>
      </c>
      <c r="INF17" s="15" t="s">
        <v>188</v>
      </c>
      <c r="ING17" s="16" t="s">
        <v>256</v>
      </c>
      <c r="INH17" s="17">
        <f t="shared" ref="INH17" si="5296">14*12</f>
        <v>168</v>
      </c>
      <c r="INI17" s="14" t="s">
        <v>258</v>
      </c>
      <c r="INJ17" s="15" t="s">
        <v>188</v>
      </c>
      <c r="INK17" s="16" t="s">
        <v>256</v>
      </c>
      <c r="INL17" s="17">
        <f t="shared" ref="INL17" si="5297">14*12</f>
        <v>168</v>
      </c>
      <c r="INM17" s="14" t="s">
        <v>258</v>
      </c>
      <c r="INN17" s="15" t="s">
        <v>188</v>
      </c>
      <c r="INO17" s="16" t="s">
        <v>256</v>
      </c>
      <c r="INP17" s="17">
        <f t="shared" ref="INP17" si="5298">14*12</f>
        <v>168</v>
      </c>
      <c r="INQ17" s="14" t="s">
        <v>258</v>
      </c>
      <c r="INR17" s="15" t="s">
        <v>188</v>
      </c>
      <c r="INS17" s="16" t="s">
        <v>256</v>
      </c>
      <c r="INT17" s="17">
        <f t="shared" ref="INT17" si="5299">14*12</f>
        <v>168</v>
      </c>
      <c r="INU17" s="14" t="s">
        <v>258</v>
      </c>
      <c r="INV17" s="15" t="s">
        <v>188</v>
      </c>
      <c r="INW17" s="16" t="s">
        <v>256</v>
      </c>
      <c r="INX17" s="17">
        <f t="shared" ref="INX17" si="5300">14*12</f>
        <v>168</v>
      </c>
      <c r="INY17" s="14" t="s">
        <v>258</v>
      </c>
      <c r="INZ17" s="15" t="s">
        <v>188</v>
      </c>
      <c r="IOA17" s="16" t="s">
        <v>256</v>
      </c>
      <c r="IOB17" s="17">
        <f t="shared" ref="IOB17" si="5301">14*12</f>
        <v>168</v>
      </c>
      <c r="IOC17" s="14" t="s">
        <v>258</v>
      </c>
      <c r="IOD17" s="15" t="s">
        <v>188</v>
      </c>
      <c r="IOE17" s="16" t="s">
        <v>256</v>
      </c>
      <c r="IOF17" s="17">
        <f t="shared" ref="IOF17" si="5302">14*12</f>
        <v>168</v>
      </c>
      <c r="IOG17" s="14" t="s">
        <v>258</v>
      </c>
      <c r="IOH17" s="15" t="s">
        <v>188</v>
      </c>
      <c r="IOI17" s="16" t="s">
        <v>256</v>
      </c>
      <c r="IOJ17" s="17">
        <f t="shared" ref="IOJ17" si="5303">14*12</f>
        <v>168</v>
      </c>
      <c r="IOK17" s="14" t="s">
        <v>258</v>
      </c>
      <c r="IOL17" s="15" t="s">
        <v>188</v>
      </c>
      <c r="IOM17" s="16" t="s">
        <v>256</v>
      </c>
      <c r="ION17" s="17">
        <f t="shared" ref="ION17" si="5304">14*12</f>
        <v>168</v>
      </c>
      <c r="IOO17" s="14" t="s">
        <v>258</v>
      </c>
      <c r="IOP17" s="15" t="s">
        <v>188</v>
      </c>
      <c r="IOQ17" s="16" t="s">
        <v>256</v>
      </c>
      <c r="IOR17" s="17">
        <f t="shared" ref="IOR17" si="5305">14*12</f>
        <v>168</v>
      </c>
      <c r="IOS17" s="14" t="s">
        <v>258</v>
      </c>
      <c r="IOT17" s="15" t="s">
        <v>188</v>
      </c>
      <c r="IOU17" s="16" t="s">
        <v>256</v>
      </c>
      <c r="IOV17" s="17">
        <f t="shared" ref="IOV17" si="5306">14*12</f>
        <v>168</v>
      </c>
      <c r="IOW17" s="14" t="s">
        <v>258</v>
      </c>
      <c r="IOX17" s="15" t="s">
        <v>188</v>
      </c>
      <c r="IOY17" s="16" t="s">
        <v>256</v>
      </c>
      <c r="IOZ17" s="17">
        <f t="shared" ref="IOZ17" si="5307">14*12</f>
        <v>168</v>
      </c>
      <c r="IPA17" s="14" t="s">
        <v>258</v>
      </c>
      <c r="IPB17" s="15" t="s">
        <v>188</v>
      </c>
      <c r="IPC17" s="16" t="s">
        <v>256</v>
      </c>
      <c r="IPD17" s="17">
        <f t="shared" ref="IPD17" si="5308">14*12</f>
        <v>168</v>
      </c>
      <c r="IPE17" s="14" t="s">
        <v>258</v>
      </c>
      <c r="IPF17" s="15" t="s">
        <v>188</v>
      </c>
      <c r="IPG17" s="16" t="s">
        <v>256</v>
      </c>
      <c r="IPH17" s="17">
        <f t="shared" ref="IPH17" si="5309">14*12</f>
        <v>168</v>
      </c>
      <c r="IPI17" s="14" t="s">
        <v>258</v>
      </c>
      <c r="IPJ17" s="15" t="s">
        <v>188</v>
      </c>
      <c r="IPK17" s="16" t="s">
        <v>256</v>
      </c>
      <c r="IPL17" s="17">
        <f t="shared" ref="IPL17" si="5310">14*12</f>
        <v>168</v>
      </c>
      <c r="IPM17" s="14" t="s">
        <v>258</v>
      </c>
      <c r="IPN17" s="15" t="s">
        <v>188</v>
      </c>
      <c r="IPO17" s="16" t="s">
        <v>256</v>
      </c>
      <c r="IPP17" s="17">
        <f t="shared" ref="IPP17" si="5311">14*12</f>
        <v>168</v>
      </c>
      <c r="IPQ17" s="14" t="s">
        <v>258</v>
      </c>
      <c r="IPR17" s="15" t="s">
        <v>188</v>
      </c>
      <c r="IPS17" s="16" t="s">
        <v>256</v>
      </c>
      <c r="IPT17" s="17">
        <f t="shared" ref="IPT17" si="5312">14*12</f>
        <v>168</v>
      </c>
      <c r="IPU17" s="14" t="s">
        <v>258</v>
      </c>
      <c r="IPV17" s="15" t="s">
        <v>188</v>
      </c>
      <c r="IPW17" s="16" t="s">
        <v>256</v>
      </c>
      <c r="IPX17" s="17">
        <f t="shared" ref="IPX17" si="5313">14*12</f>
        <v>168</v>
      </c>
      <c r="IPY17" s="14" t="s">
        <v>258</v>
      </c>
      <c r="IPZ17" s="15" t="s">
        <v>188</v>
      </c>
      <c r="IQA17" s="16" t="s">
        <v>256</v>
      </c>
      <c r="IQB17" s="17">
        <f t="shared" ref="IQB17" si="5314">14*12</f>
        <v>168</v>
      </c>
      <c r="IQC17" s="14" t="s">
        <v>258</v>
      </c>
      <c r="IQD17" s="15" t="s">
        <v>188</v>
      </c>
      <c r="IQE17" s="16" t="s">
        <v>256</v>
      </c>
      <c r="IQF17" s="17">
        <f t="shared" ref="IQF17" si="5315">14*12</f>
        <v>168</v>
      </c>
      <c r="IQG17" s="14" t="s">
        <v>258</v>
      </c>
      <c r="IQH17" s="15" t="s">
        <v>188</v>
      </c>
      <c r="IQI17" s="16" t="s">
        <v>256</v>
      </c>
      <c r="IQJ17" s="17">
        <f t="shared" ref="IQJ17" si="5316">14*12</f>
        <v>168</v>
      </c>
      <c r="IQK17" s="14" t="s">
        <v>258</v>
      </c>
      <c r="IQL17" s="15" t="s">
        <v>188</v>
      </c>
      <c r="IQM17" s="16" t="s">
        <v>256</v>
      </c>
      <c r="IQN17" s="17">
        <f t="shared" ref="IQN17" si="5317">14*12</f>
        <v>168</v>
      </c>
      <c r="IQO17" s="14" t="s">
        <v>258</v>
      </c>
      <c r="IQP17" s="15" t="s">
        <v>188</v>
      </c>
      <c r="IQQ17" s="16" t="s">
        <v>256</v>
      </c>
      <c r="IQR17" s="17">
        <f t="shared" ref="IQR17" si="5318">14*12</f>
        <v>168</v>
      </c>
      <c r="IQS17" s="14" t="s">
        <v>258</v>
      </c>
      <c r="IQT17" s="15" t="s">
        <v>188</v>
      </c>
      <c r="IQU17" s="16" t="s">
        <v>256</v>
      </c>
      <c r="IQV17" s="17">
        <f t="shared" ref="IQV17" si="5319">14*12</f>
        <v>168</v>
      </c>
      <c r="IQW17" s="14" t="s">
        <v>258</v>
      </c>
      <c r="IQX17" s="15" t="s">
        <v>188</v>
      </c>
      <c r="IQY17" s="16" t="s">
        <v>256</v>
      </c>
      <c r="IQZ17" s="17">
        <f t="shared" ref="IQZ17" si="5320">14*12</f>
        <v>168</v>
      </c>
      <c r="IRA17" s="14" t="s">
        <v>258</v>
      </c>
      <c r="IRB17" s="15" t="s">
        <v>188</v>
      </c>
      <c r="IRC17" s="16" t="s">
        <v>256</v>
      </c>
      <c r="IRD17" s="17">
        <f t="shared" ref="IRD17" si="5321">14*12</f>
        <v>168</v>
      </c>
      <c r="IRE17" s="14" t="s">
        <v>258</v>
      </c>
      <c r="IRF17" s="15" t="s">
        <v>188</v>
      </c>
      <c r="IRG17" s="16" t="s">
        <v>256</v>
      </c>
      <c r="IRH17" s="17">
        <f t="shared" ref="IRH17" si="5322">14*12</f>
        <v>168</v>
      </c>
      <c r="IRI17" s="14" t="s">
        <v>258</v>
      </c>
      <c r="IRJ17" s="15" t="s">
        <v>188</v>
      </c>
      <c r="IRK17" s="16" t="s">
        <v>256</v>
      </c>
      <c r="IRL17" s="17">
        <f t="shared" ref="IRL17" si="5323">14*12</f>
        <v>168</v>
      </c>
      <c r="IRM17" s="14" t="s">
        <v>258</v>
      </c>
      <c r="IRN17" s="15" t="s">
        <v>188</v>
      </c>
      <c r="IRO17" s="16" t="s">
        <v>256</v>
      </c>
      <c r="IRP17" s="17">
        <f t="shared" ref="IRP17" si="5324">14*12</f>
        <v>168</v>
      </c>
      <c r="IRQ17" s="14" t="s">
        <v>258</v>
      </c>
      <c r="IRR17" s="15" t="s">
        <v>188</v>
      </c>
      <c r="IRS17" s="16" t="s">
        <v>256</v>
      </c>
      <c r="IRT17" s="17">
        <f t="shared" ref="IRT17" si="5325">14*12</f>
        <v>168</v>
      </c>
      <c r="IRU17" s="14" t="s">
        <v>258</v>
      </c>
      <c r="IRV17" s="15" t="s">
        <v>188</v>
      </c>
      <c r="IRW17" s="16" t="s">
        <v>256</v>
      </c>
      <c r="IRX17" s="17">
        <f t="shared" ref="IRX17" si="5326">14*12</f>
        <v>168</v>
      </c>
      <c r="IRY17" s="14" t="s">
        <v>258</v>
      </c>
      <c r="IRZ17" s="15" t="s">
        <v>188</v>
      </c>
      <c r="ISA17" s="16" t="s">
        <v>256</v>
      </c>
      <c r="ISB17" s="17">
        <f t="shared" ref="ISB17" si="5327">14*12</f>
        <v>168</v>
      </c>
      <c r="ISC17" s="14" t="s">
        <v>258</v>
      </c>
      <c r="ISD17" s="15" t="s">
        <v>188</v>
      </c>
      <c r="ISE17" s="16" t="s">
        <v>256</v>
      </c>
      <c r="ISF17" s="17">
        <f t="shared" ref="ISF17" si="5328">14*12</f>
        <v>168</v>
      </c>
      <c r="ISG17" s="14" t="s">
        <v>258</v>
      </c>
      <c r="ISH17" s="15" t="s">
        <v>188</v>
      </c>
      <c r="ISI17" s="16" t="s">
        <v>256</v>
      </c>
      <c r="ISJ17" s="17">
        <f t="shared" ref="ISJ17" si="5329">14*12</f>
        <v>168</v>
      </c>
      <c r="ISK17" s="14" t="s">
        <v>258</v>
      </c>
      <c r="ISL17" s="15" t="s">
        <v>188</v>
      </c>
      <c r="ISM17" s="16" t="s">
        <v>256</v>
      </c>
      <c r="ISN17" s="17">
        <f t="shared" ref="ISN17" si="5330">14*12</f>
        <v>168</v>
      </c>
      <c r="ISO17" s="14" t="s">
        <v>258</v>
      </c>
      <c r="ISP17" s="15" t="s">
        <v>188</v>
      </c>
      <c r="ISQ17" s="16" t="s">
        <v>256</v>
      </c>
      <c r="ISR17" s="17">
        <f t="shared" ref="ISR17" si="5331">14*12</f>
        <v>168</v>
      </c>
      <c r="ISS17" s="14" t="s">
        <v>258</v>
      </c>
      <c r="IST17" s="15" t="s">
        <v>188</v>
      </c>
      <c r="ISU17" s="16" t="s">
        <v>256</v>
      </c>
      <c r="ISV17" s="17">
        <f t="shared" ref="ISV17" si="5332">14*12</f>
        <v>168</v>
      </c>
      <c r="ISW17" s="14" t="s">
        <v>258</v>
      </c>
      <c r="ISX17" s="15" t="s">
        <v>188</v>
      </c>
      <c r="ISY17" s="16" t="s">
        <v>256</v>
      </c>
      <c r="ISZ17" s="17">
        <f t="shared" ref="ISZ17" si="5333">14*12</f>
        <v>168</v>
      </c>
      <c r="ITA17" s="14" t="s">
        <v>258</v>
      </c>
      <c r="ITB17" s="15" t="s">
        <v>188</v>
      </c>
      <c r="ITC17" s="16" t="s">
        <v>256</v>
      </c>
      <c r="ITD17" s="17">
        <f t="shared" ref="ITD17" si="5334">14*12</f>
        <v>168</v>
      </c>
      <c r="ITE17" s="14" t="s">
        <v>258</v>
      </c>
      <c r="ITF17" s="15" t="s">
        <v>188</v>
      </c>
      <c r="ITG17" s="16" t="s">
        <v>256</v>
      </c>
      <c r="ITH17" s="17">
        <f t="shared" ref="ITH17" si="5335">14*12</f>
        <v>168</v>
      </c>
      <c r="ITI17" s="14" t="s">
        <v>258</v>
      </c>
      <c r="ITJ17" s="15" t="s">
        <v>188</v>
      </c>
      <c r="ITK17" s="16" t="s">
        <v>256</v>
      </c>
      <c r="ITL17" s="17">
        <f t="shared" ref="ITL17" si="5336">14*12</f>
        <v>168</v>
      </c>
      <c r="ITM17" s="14" t="s">
        <v>258</v>
      </c>
      <c r="ITN17" s="15" t="s">
        <v>188</v>
      </c>
      <c r="ITO17" s="16" t="s">
        <v>256</v>
      </c>
      <c r="ITP17" s="17">
        <f t="shared" ref="ITP17" si="5337">14*12</f>
        <v>168</v>
      </c>
      <c r="ITQ17" s="14" t="s">
        <v>258</v>
      </c>
      <c r="ITR17" s="15" t="s">
        <v>188</v>
      </c>
      <c r="ITS17" s="16" t="s">
        <v>256</v>
      </c>
      <c r="ITT17" s="17">
        <f t="shared" ref="ITT17" si="5338">14*12</f>
        <v>168</v>
      </c>
      <c r="ITU17" s="14" t="s">
        <v>258</v>
      </c>
      <c r="ITV17" s="15" t="s">
        <v>188</v>
      </c>
      <c r="ITW17" s="16" t="s">
        <v>256</v>
      </c>
      <c r="ITX17" s="17">
        <f t="shared" ref="ITX17" si="5339">14*12</f>
        <v>168</v>
      </c>
      <c r="ITY17" s="14" t="s">
        <v>258</v>
      </c>
      <c r="ITZ17" s="15" t="s">
        <v>188</v>
      </c>
      <c r="IUA17" s="16" t="s">
        <v>256</v>
      </c>
      <c r="IUB17" s="17">
        <f t="shared" ref="IUB17" si="5340">14*12</f>
        <v>168</v>
      </c>
      <c r="IUC17" s="14" t="s">
        <v>258</v>
      </c>
      <c r="IUD17" s="15" t="s">
        <v>188</v>
      </c>
      <c r="IUE17" s="16" t="s">
        <v>256</v>
      </c>
      <c r="IUF17" s="17">
        <f t="shared" ref="IUF17" si="5341">14*12</f>
        <v>168</v>
      </c>
      <c r="IUG17" s="14" t="s">
        <v>258</v>
      </c>
      <c r="IUH17" s="15" t="s">
        <v>188</v>
      </c>
      <c r="IUI17" s="16" t="s">
        <v>256</v>
      </c>
      <c r="IUJ17" s="17">
        <f t="shared" ref="IUJ17" si="5342">14*12</f>
        <v>168</v>
      </c>
      <c r="IUK17" s="14" t="s">
        <v>258</v>
      </c>
      <c r="IUL17" s="15" t="s">
        <v>188</v>
      </c>
      <c r="IUM17" s="16" t="s">
        <v>256</v>
      </c>
      <c r="IUN17" s="17">
        <f t="shared" ref="IUN17" si="5343">14*12</f>
        <v>168</v>
      </c>
      <c r="IUO17" s="14" t="s">
        <v>258</v>
      </c>
      <c r="IUP17" s="15" t="s">
        <v>188</v>
      </c>
      <c r="IUQ17" s="16" t="s">
        <v>256</v>
      </c>
      <c r="IUR17" s="17">
        <f t="shared" ref="IUR17" si="5344">14*12</f>
        <v>168</v>
      </c>
      <c r="IUS17" s="14" t="s">
        <v>258</v>
      </c>
      <c r="IUT17" s="15" t="s">
        <v>188</v>
      </c>
      <c r="IUU17" s="16" t="s">
        <v>256</v>
      </c>
      <c r="IUV17" s="17">
        <f t="shared" ref="IUV17" si="5345">14*12</f>
        <v>168</v>
      </c>
      <c r="IUW17" s="14" t="s">
        <v>258</v>
      </c>
      <c r="IUX17" s="15" t="s">
        <v>188</v>
      </c>
      <c r="IUY17" s="16" t="s">
        <v>256</v>
      </c>
      <c r="IUZ17" s="17">
        <f t="shared" ref="IUZ17" si="5346">14*12</f>
        <v>168</v>
      </c>
      <c r="IVA17" s="14" t="s">
        <v>258</v>
      </c>
      <c r="IVB17" s="15" t="s">
        <v>188</v>
      </c>
      <c r="IVC17" s="16" t="s">
        <v>256</v>
      </c>
      <c r="IVD17" s="17">
        <f t="shared" ref="IVD17" si="5347">14*12</f>
        <v>168</v>
      </c>
      <c r="IVE17" s="14" t="s">
        <v>258</v>
      </c>
      <c r="IVF17" s="15" t="s">
        <v>188</v>
      </c>
      <c r="IVG17" s="16" t="s">
        <v>256</v>
      </c>
      <c r="IVH17" s="17">
        <f t="shared" ref="IVH17" si="5348">14*12</f>
        <v>168</v>
      </c>
      <c r="IVI17" s="14" t="s">
        <v>258</v>
      </c>
      <c r="IVJ17" s="15" t="s">
        <v>188</v>
      </c>
      <c r="IVK17" s="16" t="s">
        <v>256</v>
      </c>
      <c r="IVL17" s="17">
        <f t="shared" ref="IVL17" si="5349">14*12</f>
        <v>168</v>
      </c>
      <c r="IVM17" s="14" t="s">
        <v>258</v>
      </c>
      <c r="IVN17" s="15" t="s">
        <v>188</v>
      </c>
      <c r="IVO17" s="16" t="s">
        <v>256</v>
      </c>
      <c r="IVP17" s="17">
        <f t="shared" ref="IVP17" si="5350">14*12</f>
        <v>168</v>
      </c>
      <c r="IVQ17" s="14" t="s">
        <v>258</v>
      </c>
      <c r="IVR17" s="15" t="s">
        <v>188</v>
      </c>
      <c r="IVS17" s="16" t="s">
        <v>256</v>
      </c>
      <c r="IVT17" s="17">
        <f t="shared" ref="IVT17" si="5351">14*12</f>
        <v>168</v>
      </c>
      <c r="IVU17" s="14" t="s">
        <v>258</v>
      </c>
      <c r="IVV17" s="15" t="s">
        <v>188</v>
      </c>
      <c r="IVW17" s="16" t="s">
        <v>256</v>
      </c>
      <c r="IVX17" s="17">
        <f t="shared" ref="IVX17" si="5352">14*12</f>
        <v>168</v>
      </c>
      <c r="IVY17" s="14" t="s">
        <v>258</v>
      </c>
      <c r="IVZ17" s="15" t="s">
        <v>188</v>
      </c>
      <c r="IWA17" s="16" t="s">
        <v>256</v>
      </c>
      <c r="IWB17" s="17">
        <f t="shared" ref="IWB17" si="5353">14*12</f>
        <v>168</v>
      </c>
      <c r="IWC17" s="14" t="s">
        <v>258</v>
      </c>
      <c r="IWD17" s="15" t="s">
        <v>188</v>
      </c>
      <c r="IWE17" s="16" t="s">
        <v>256</v>
      </c>
      <c r="IWF17" s="17">
        <f t="shared" ref="IWF17" si="5354">14*12</f>
        <v>168</v>
      </c>
      <c r="IWG17" s="14" t="s">
        <v>258</v>
      </c>
      <c r="IWH17" s="15" t="s">
        <v>188</v>
      </c>
      <c r="IWI17" s="16" t="s">
        <v>256</v>
      </c>
      <c r="IWJ17" s="17">
        <f t="shared" ref="IWJ17" si="5355">14*12</f>
        <v>168</v>
      </c>
      <c r="IWK17" s="14" t="s">
        <v>258</v>
      </c>
      <c r="IWL17" s="15" t="s">
        <v>188</v>
      </c>
      <c r="IWM17" s="16" t="s">
        <v>256</v>
      </c>
      <c r="IWN17" s="17">
        <f t="shared" ref="IWN17" si="5356">14*12</f>
        <v>168</v>
      </c>
      <c r="IWO17" s="14" t="s">
        <v>258</v>
      </c>
      <c r="IWP17" s="15" t="s">
        <v>188</v>
      </c>
      <c r="IWQ17" s="16" t="s">
        <v>256</v>
      </c>
      <c r="IWR17" s="17">
        <f t="shared" ref="IWR17" si="5357">14*12</f>
        <v>168</v>
      </c>
      <c r="IWS17" s="14" t="s">
        <v>258</v>
      </c>
      <c r="IWT17" s="15" t="s">
        <v>188</v>
      </c>
      <c r="IWU17" s="16" t="s">
        <v>256</v>
      </c>
      <c r="IWV17" s="17">
        <f t="shared" ref="IWV17" si="5358">14*12</f>
        <v>168</v>
      </c>
      <c r="IWW17" s="14" t="s">
        <v>258</v>
      </c>
      <c r="IWX17" s="15" t="s">
        <v>188</v>
      </c>
      <c r="IWY17" s="16" t="s">
        <v>256</v>
      </c>
      <c r="IWZ17" s="17">
        <f t="shared" ref="IWZ17" si="5359">14*12</f>
        <v>168</v>
      </c>
      <c r="IXA17" s="14" t="s">
        <v>258</v>
      </c>
      <c r="IXB17" s="15" t="s">
        <v>188</v>
      </c>
      <c r="IXC17" s="16" t="s">
        <v>256</v>
      </c>
      <c r="IXD17" s="17">
        <f t="shared" ref="IXD17" si="5360">14*12</f>
        <v>168</v>
      </c>
      <c r="IXE17" s="14" t="s">
        <v>258</v>
      </c>
      <c r="IXF17" s="15" t="s">
        <v>188</v>
      </c>
      <c r="IXG17" s="16" t="s">
        <v>256</v>
      </c>
      <c r="IXH17" s="17">
        <f t="shared" ref="IXH17" si="5361">14*12</f>
        <v>168</v>
      </c>
      <c r="IXI17" s="14" t="s">
        <v>258</v>
      </c>
      <c r="IXJ17" s="15" t="s">
        <v>188</v>
      </c>
      <c r="IXK17" s="16" t="s">
        <v>256</v>
      </c>
      <c r="IXL17" s="17">
        <f t="shared" ref="IXL17" si="5362">14*12</f>
        <v>168</v>
      </c>
      <c r="IXM17" s="14" t="s">
        <v>258</v>
      </c>
      <c r="IXN17" s="15" t="s">
        <v>188</v>
      </c>
      <c r="IXO17" s="16" t="s">
        <v>256</v>
      </c>
      <c r="IXP17" s="17">
        <f t="shared" ref="IXP17" si="5363">14*12</f>
        <v>168</v>
      </c>
      <c r="IXQ17" s="14" t="s">
        <v>258</v>
      </c>
      <c r="IXR17" s="15" t="s">
        <v>188</v>
      </c>
      <c r="IXS17" s="16" t="s">
        <v>256</v>
      </c>
      <c r="IXT17" s="17">
        <f t="shared" ref="IXT17" si="5364">14*12</f>
        <v>168</v>
      </c>
      <c r="IXU17" s="14" t="s">
        <v>258</v>
      </c>
      <c r="IXV17" s="15" t="s">
        <v>188</v>
      </c>
      <c r="IXW17" s="16" t="s">
        <v>256</v>
      </c>
      <c r="IXX17" s="17">
        <f t="shared" ref="IXX17" si="5365">14*12</f>
        <v>168</v>
      </c>
      <c r="IXY17" s="14" t="s">
        <v>258</v>
      </c>
      <c r="IXZ17" s="15" t="s">
        <v>188</v>
      </c>
      <c r="IYA17" s="16" t="s">
        <v>256</v>
      </c>
      <c r="IYB17" s="17">
        <f t="shared" ref="IYB17" si="5366">14*12</f>
        <v>168</v>
      </c>
      <c r="IYC17" s="14" t="s">
        <v>258</v>
      </c>
      <c r="IYD17" s="15" t="s">
        <v>188</v>
      </c>
      <c r="IYE17" s="16" t="s">
        <v>256</v>
      </c>
      <c r="IYF17" s="17">
        <f t="shared" ref="IYF17" si="5367">14*12</f>
        <v>168</v>
      </c>
      <c r="IYG17" s="14" t="s">
        <v>258</v>
      </c>
      <c r="IYH17" s="15" t="s">
        <v>188</v>
      </c>
      <c r="IYI17" s="16" t="s">
        <v>256</v>
      </c>
      <c r="IYJ17" s="17">
        <f t="shared" ref="IYJ17" si="5368">14*12</f>
        <v>168</v>
      </c>
      <c r="IYK17" s="14" t="s">
        <v>258</v>
      </c>
      <c r="IYL17" s="15" t="s">
        <v>188</v>
      </c>
      <c r="IYM17" s="16" t="s">
        <v>256</v>
      </c>
      <c r="IYN17" s="17">
        <f t="shared" ref="IYN17" si="5369">14*12</f>
        <v>168</v>
      </c>
      <c r="IYO17" s="14" t="s">
        <v>258</v>
      </c>
      <c r="IYP17" s="15" t="s">
        <v>188</v>
      </c>
      <c r="IYQ17" s="16" t="s">
        <v>256</v>
      </c>
      <c r="IYR17" s="17">
        <f t="shared" ref="IYR17" si="5370">14*12</f>
        <v>168</v>
      </c>
      <c r="IYS17" s="14" t="s">
        <v>258</v>
      </c>
      <c r="IYT17" s="15" t="s">
        <v>188</v>
      </c>
      <c r="IYU17" s="16" t="s">
        <v>256</v>
      </c>
      <c r="IYV17" s="17">
        <f t="shared" ref="IYV17" si="5371">14*12</f>
        <v>168</v>
      </c>
      <c r="IYW17" s="14" t="s">
        <v>258</v>
      </c>
      <c r="IYX17" s="15" t="s">
        <v>188</v>
      </c>
      <c r="IYY17" s="16" t="s">
        <v>256</v>
      </c>
      <c r="IYZ17" s="17">
        <f t="shared" ref="IYZ17" si="5372">14*12</f>
        <v>168</v>
      </c>
      <c r="IZA17" s="14" t="s">
        <v>258</v>
      </c>
      <c r="IZB17" s="15" t="s">
        <v>188</v>
      </c>
      <c r="IZC17" s="16" t="s">
        <v>256</v>
      </c>
      <c r="IZD17" s="17">
        <f t="shared" ref="IZD17" si="5373">14*12</f>
        <v>168</v>
      </c>
      <c r="IZE17" s="14" t="s">
        <v>258</v>
      </c>
      <c r="IZF17" s="15" t="s">
        <v>188</v>
      </c>
      <c r="IZG17" s="16" t="s">
        <v>256</v>
      </c>
      <c r="IZH17" s="17">
        <f t="shared" ref="IZH17" si="5374">14*12</f>
        <v>168</v>
      </c>
      <c r="IZI17" s="14" t="s">
        <v>258</v>
      </c>
      <c r="IZJ17" s="15" t="s">
        <v>188</v>
      </c>
      <c r="IZK17" s="16" t="s">
        <v>256</v>
      </c>
      <c r="IZL17" s="17">
        <f t="shared" ref="IZL17" si="5375">14*12</f>
        <v>168</v>
      </c>
      <c r="IZM17" s="14" t="s">
        <v>258</v>
      </c>
      <c r="IZN17" s="15" t="s">
        <v>188</v>
      </c>
      <c r="IZO17" s="16" t="s">
        <v>256</v>
      </c>
      <c r="IZP17" s="17">
        <f t="shared" ref="IZP17" si="5376">14*12</f>
        <v>168</v>
      </c>
      <c r="IZQ17" s="14" t="s">
        <v>258</v>
      </c>
      <c r="IZR17" s="15" t="s">
        <v>188</v>
      </c>
      <c r="IZS17" s="16" t="s">
        <v>256</v>
      </c>
      <c r="IZT17" s="17">
        <f t="shared" ref="IZT17" si="5377">14*12</f>
        <v>168</v>
      </c>
      <c r="IZU17" s="14" t="s">
        <v>258</v>
      </c>
      <c r="IZV17" s="15" t="s">
        <v>188</v>
      </c>
      <c r="IZW17" s="16" t="s">
        <v>256</v>
      </c>
      <c r="IZX17" s="17">
        <f t="shared" ref="IZX17" si="5378">14*12</f>
        <v>168</v>
      </c>
      <c r="IZY17" s="14" t="s">
        <v>258</v>
      </c>
      <c r="IZZ17" s="15" t="s">
        <v>188</v>
      </c>
      <c r="JAA17" s="16" t="s">
        <v>256</v>
      </c>
      <c r="JAB17" s="17">
        <f t="shared" ref="JAB17" si="5379">14*12</f>
        <v>168</v>
      </c>
      <c r="JAC17" s="14" t="s">
        <v>258</v>
      </c>
      <c r="JAD17" s="15" t="s">
        <v>188</v>
      </c>
      <c r="JAE17" s="16" t="s">
        <v>256</v>
      </c>
      <c r="JAF17" s="17">
        <f t="shared" ref="JAF17" si="5380">14*12</f>
        <v>168</v>
      </c>
      <c r="JAG17" s="14" t="s">
        <v>258</v>
      </c>
      <c r="JAH17" s="15" t="s">
        <v>188</v>
      </c>
      <c r="JAI17" s="16" t="s">
        <v>256</v>
      </c>
      <c r="JAJ17" s="17">
        <f t="shared" ref="JAJ17" si="5381">14*12</f>
        <v>168</v>
      </c>
      <c r="JAK17" s="14" t="s">
        <v>258</v>
      </c>
      <c r="JAL17" s="15" t="s">
        <v>188</v>
      </c>
      <c r="JAM17" s="16" t="s">
        <v>256</v>
      </c>
      <c r="JAN17" s="17">
        <f t="shared" ref="JAN17" si="5382">14*12</f>
        <v>168</v>
      </c>
      <c r="JAO17" s="14" t="s">
        <v>258</v>
      </c>
      <c r="JAP17" s="15" t="s">
        <v>188</v>
      </c>
      <c r="JAQ17" s="16" t="s">
        <v>256</v>
      </c>
      <c r="JAR17" s="17">
        <f t="shared" ref="JAR17" si="5383">14*12</f>
        <v>168</v>
      </c>
      <c r="JAS17" s="14" t="s">
        <v>258</v>
      </c>
      <c r="JAT17" s="15" t="s">
        <v>188</v>
      </c>
      <c r="JAU17" s="16" t="s">
        <v>256</v>
      </c>
      <c r="JAV17" s="17">
        <f t="shared" ref="JAV17" si="5384">14*12</f>
        <v>168</v>
      </c>
      <c r="JAW17" s="14" t="s">
        <v>258</v>
      </c>
      <c r="JAX17" s="15" t="s">
        <v>188</v>
      </c>
      <c r="JAY17" s="16" t="s">
        <v>256</v>
      </c>
      <c r="JAZ17" s="17">
        <f t="shared" ref="JAZ17" si="5385">14*12</f>
        <v>168</v>
      </c>
      <c r="JBA17" s="14" t="s">
        <v>258</v>
      </c>
      <c r="JBB17" s="15" t="s">
        <v>188</v>
      </c>
      <c r="JBC17" s="16" t="s">
        <v>256</v>
      </c>
      <c r="JBD17" s="17">
        <f t="shared" ref="JBD17" si="5386">14*12</f>
        <v>168</v>
      </c>
      <c r="JBE17" s="14" t="s">
        <v>258</v>
      </c>
      <c r="JBF17" s="15" t="s">
        <v>188</v>
      </c>
      <c r="JBG17" s="16" t="s">
        <v>256</v>
      </c>
      <c r="JBH17" s="17">
        <f t="shared" ref="JBH17" si="5387">14*12</f>
        <v>168</v>
      </c>
      <c r="JBI17" s="14" t="s">
        <v>258</v>
      </c>
      <c r="JBJ17" s="15" t="s">
        <v>188</v>
      </c>
      <c r="JBK17" s="16" t="s">
        <v>256</v>
      </c>
      <c r="JBL17" s="17">
        <f t="shared" ref="JBL17" si="5388">14*12</f>
        <v>168</v>
      </c>
      <c r="JBM17" s="14" t="s">
        <v>258</v>
      </c>
      <c r="JBN17" s="15" t="s">
        <v>188</v>
      </c>
      <c r="JBO17" s="16" t="s">
        <v>256</v>
      </c>
      <c r="JBP17" s="17">
        <f t="shared" ref="JBP17" si="5389">14*12</f>
        <v>168</v>
      </c>
      <c r="JBQ17" s="14" t="s">
        <v>258</v>
      </c>
      <c r="JBR17" s="15" t="s">
        <v>188</v>
      </c>
      <c r="JBS17" s="16" t="s">
        <v>256</v>
      </c>
      <c r="JBT17" s="17">
        <f t="shared" ref="JBT17" si="5390">14*12</f>
        <v>168</v>
      </c>
      <c r="JBU17" s="14" t="s">
        <v>258</v>
      </c>
      <c r="JBV17" s="15" t="s">
        <v>188</v>
      </c>
      <c r="JBW17" s="16" t="s">
        <v>256</v>
      </c>
      <c r="JBX17" s="17">
        <f t="shared" ref="JBX17" si="5391">14*12</f>
        <v>168</v>
      </c>
      <c r="JBY17" s="14" t="s">
        <v>258</v>
      </c>
      <c r="JBZ17" s="15" t="s">
        <v>188</v>
      </c>
      <c r="JCA17" s="16" t="s">
        <v>256</v>
      </c>
      <c r="JCB17" s="17">
        <f t="shared" ref="JCB17" si="5392">14*12</f>
        <v>168</v>
      </c>
      <c r="JCC17" s="14" t="s">
        <v>258</v>
      </c>
      <c r="JCD17" s="15" t="s">
        <v>188</v>
      </c>
      <c r="JCE17" s="16" t="s">
        <v>256</v>
      </c>
      <c r="JCF17" s="17">
        <f t="shared" ref="JCF17" si="5393">14*12</f>
        <v>168</v>
      </c>
      <c r="JCG17" s="14" t="s">
        <v>258</v>
      </c>
      <c r="JCH17" s="15" t="s">
        <v>188</v>
      </c>
      <c r="JCI17" s="16" t="s">
        <v>256</v>
      </c>
      <c r="JCJ17" s="17">
        <f t="shared" ref="JCJ17" si="5394">14*12</f>
        <v>168</v>
      </c>
      <c r="JCK17" s="14" t="s">
        <v>258</v>
      </c>
      <c r="JCL17" s="15" t="s">
        <v>188</v>
      </c>
      <c r="JCM17" s="16" t="s">
        <v>256</v>
      </c>
      <c r="JCN17" s="17">
        <f t="shared" ref="JCN17" si="5395">14*12</f>
        <v>168</v>
      </c>
      <c r="JCO17" s="14" t="s">
        <v>258</v>
      </c>
      <c r="JCP17" s="15" t="s">
        <v>188</v>
      </c>
      <c r="JCQ17" s="16" t="s">
        <v>256</v>
      </c>
      <c r="JCR17" s="17">
        <f t="shared" ref="JCR17" si="5396">14*12</f>
        <v>168</v>
      </c>
      <c r="JCS17" s="14" t="s">
        <v>258</v>
      </c>
      <c r="JCT17" s="15" t="s">
        <v>188</v>
      </c>
      <c r="JCU17" s="16" t="s">
        <v>256</v>
      </c>
      <c r="JCV17" s="17">
        <f t="shared" ref="JCV17" si="5397">14*12</f>
        <v>168</v>
      </c>
      <c r="JCW17" s="14" t="s">
        <v>258</v>
      </c>
      <c r="JCX17" s="15" t="s">
        <v>188</v>
      </c>
      <c r="JCY17" s="16" t="s">
        <v>256</v>
      </c>
      <c r="JCZ17" s="17">
        <f t="shared" ref="JCZ17" si="5398">14*12</f>
        <v>168</v>
      </c>
      <c r="JDA17" s="14" t="s">
        <v>258</v>
      </c>
      <c r="JDB17" s="15" t="s">
        <v>188</v>
      </c>
      <c r="JDC17" s="16" t="s">
        <v>256</v>
      </c>
      <c r="JDD17" s="17">
        <f t="shared" ref="JDD17" si="5399">14*12</f>
        <v>168</v>
      </c>
      <c r="JDE17" s="14" t="s">
        <v>258</v>
      </c>
      <c r="JDF17" s="15" t="s">
        <v>188</v>
      </c>
      <c r="JDG17" s="16" t="s">
        <v>256</v>
      </c>
      <c r="JDH17" s="17">
        <f t="shared" ref="JDH17" si="5400">14*12</f>
        <v>168</v>
      </c>
      <c r="JDI17" s="14" t="s">
        <v>258</v>
      </c>
      <c r="JDJ17" s="15" t="s">
        <v>188</v>
      </c>
      <c r="JDK17" s="16" t="s">
        <v>256</v>
      </c>
      <c r="JDL17" s="17">
        <f t="shared" ref="JDL17" si="5401">14*12</f>
        <v>168</v>
      </c>
      <c r="JDM17" s="14" t="s">
        <v>258</v>
      </c>
      <c r="JDN17" s="15" t="s">
        <v>188</v>
      </c>
      <c r="JDO17" s="16" t="s">
        <v>256</v>
      </c>
      <c r="JDP17" s="17">
        <f t="shared" ref="JDP17" si="5402">14*12</f>
        <v>168</v>
      </c>
      <c r="JDQ17" s="14" t="s">
        <v>258</v>
      </c>
      <c r="JDR17" s="15" t="s">
        <v>188</v>
      </c>
      <c r="JDS17" s="16" t="s">
        <v>256</v>
      </c>
      <c r="JDT17" s="17">
        <f t="shared" ref="JDT17" si="5403">14*12</f>
        <v>168</v>
      </c>
      <c r="JDU17" s="14" t="s">
        <v>258</v>
      </c>
      <c r="JDV17" s="15" t="s">
        <v>188</v>
      </c>
      <c r="JDW17" s="16" t="s">
        <v>256</v>
      </c>
      <c r="JDX17" s="17">
        <f t="shared" ref="JDX17" si="5404">14*12</f>
        <v>168</v>
      </c>
      <c r="JDY17" s="14" t="s">
        <v>258</v>
      </c>
      <c r="JDZ17" s="15" t="s">
        <v>188</v>
      </c>
      <c r="JEA17" s="16" t="s">
        <v>256</v>
      </c>
      <c r="JEB17" s="17">
        <f t="shared" ref="JEB17" si="5405">14*12</f>
        <v>168</v>
      </c>
      <c r="JEC17" s="14" t="s">
        <v>258</v>
      </c>
      <c r="JED17" s="15" t="s">
        <v>188</v>
      </c>
      <c r="JEE17" s="16" t="s">
        <v>256</v>
      </c>
      <c r="JEF17" s="17">
        <f t="shared" ref="JEF17" si="5406">14*12</f>
        <v>168</v>
      </c>
      <c r="JEG17" s="14" t="s">
        <v>258</v>
      </c>
      <c r="JEH17" s="15" t="s">
        <v>188</v>
      </c>
      <c r="JEI17" s="16" t="s">
        <v>256</v>
      </c>
      <c r="JEJ17" s="17">
        <f t="shared" ref="JEJ17" si="5407">14*12</f>
        <v>168</v>
      </c>
      <c r="JEK17" s="14" t="s">
        <v>258</v>
      </c>
      <c r="JEL17" s="15" t="s">
        <v>188</v>
      </c>
      <c r="JEM17" s="16" t="s">
        <v>256</v>
      </c>
      <c r="JEN17" s="17">
        <f t="shared" ref="JEN17" si="5408">14*12</f>
        <v>168</v>
      </c>
      <c r="JEO17" s="14" t="s">
        <v>258</v>
      </c>
      <c r="JEP17" s="15" t="s">
        <v>188</v>
      </c>
      <c r="JEQ17" s="16" t="s">
        <v>256</v>
      </c>
      <c r="JER17" s="17">
        <f t="shared" ref="JER17" si="5409">14*12</f>
        <v>168</v>
      </c>
      <c r="JES17" s="14" t="s">
        <v>258</v>
      </c>
      <c r="JET17" s="15" t="s">
        <v>188</v>
      </c>
      <c r="JEU17" s="16" t="s">
        <v>256</v>
      </c>
      <c r="JEV17" s="17">
        <f t="shared" ref="JEV17" si="5410">14*12</f>
        <v>168</v>
      </c>
      <c r="JEW17" s="14" t="s">
        <v>258</v>
      </c>
      <c r="JEX17" s="15" t="s">
        <v>188</v>
      </c>
      <c r="JEY17" s="16" t="s">
        <v>256</v>
      </c>
      <c r="JEZ17" s="17">
        <f t="shared" ref="JEZ17" si="5411">14*12</f>
        <v>168</v>
      </c>
      <c r="JFA17" s="14" t="s">
        <v>258</v>
      </c>
      <c r="JFB17" s="15" t="s">
        <v>188</v>
      </c>
      <c r="JFC17" s="16" t="s">
        <v>256</v>
      </c>
      <c r="JFD17" s="17">
        <f t="shared" ref="JFD17" si="5412">14*12</f>
        <v>168</v>
      </c>
      <c r="JFE17" s="14" t="s">
        <v>258</v>
      </c>
      <c r="JFF17" s="15" t="s">
        <v>188</v>
      </c>
      <c r="JFG17" s="16" t="s">
        <v>256</v>
      </c>
      <c r="JFH17" s="17">
        <f t="shared" ref="JFH17" si="5413">14*12</f>
        <v>168</v>
      </c>
      <c r="JFI17" s="14" t="s">
        <v>258</v>
      </c>
      <c r="JFJ17" s="15" t="s">
        <v>188</v>
      </c>
      <c r="JFK17" s="16" t="s">
        <v>256</v>
      </c>
      <c r="JFL17" s="17">
        <f t="shared" ref="JFL17" si="5414">14*12</f>
        <v>168</v>
      </c>
      <c r="JFM17" s="14" t="s">
        <v>258</v>
      </c>
      <c r="JFN17" s="15" t="s">
        <v>188</v>
      </c>
      <c r="JFO17" s="16" t="s">
        <v>256</v>
      </c>
      <c r="JFP17" s="17">
        <f t="shared" ref="JFP17" si="5415">14*12</f>
        <v>168</v>
      </c>
      <c r="JFQ17" s="14" t="s">
        <v>258</v>
      </c>
      <c r="JFR17" s="15" t="s">
        <v>188</v>
      </c>
      <c r="JFS17" s="16" t="s">
        <v>256</v>
      </c>
      <c r="JFT17" s="17">
        <f t="shared" ref="JFT17" si="5416">14*12</f>
        <v>168</v>
      </c>
      <c r="JFU17" s="14" t="s">
        <v>258</v>
      </c>
      <c r="JFV17" s="15" t="s">
        <v>188</v>
      </c>
      <c r="JFW17" s="16" t="s">
        <v>256</v>
      </c>
      <c r="JFX17" s="17">
        <f t="shared" ref="JFX17" si="5417">14*12</f>
        <v>168</v>
      </c>
      <c r="JFY17" s="14" t="s">
        <v>258</v>
      </c>
      <c r="JFZ17" s="15" t="s">
        <v>188</v>
      </c>
      <c r="JGA17" s="16" t="s">
        <v>256</v>
      </c>
      <c r="JGB17" s="17">
        <f t="shared" ref="JGB17" si="5418">14*12</f>
        <v>168</v>
      </c>
      <c r="JGC17" s="14" t="s">
        <v>258</v>
      </c>
      <c r="JGD17" s="15" t="s">
        <v>188</v>
      </c>
      <c r="JGE17" s="16" t="s">
        <v>256</v>
      </c>
      <c r="JGF17" s="17">
        <f t="shared" ref="JGF17" si="5419">14*12</f>
        <v>168</v>
      </c>
      <c r="JGG17" s="14" t="s">
        <v>258</v>
      </c>
      <c r="JGH17" s="15" t="s">
        <v>188</v>
      </c>
      <c r="JGI17" s="16" t="s">
        <v>256</v>
      </c>
      <c r="JGJ17" s="17">
        <f t="shared" ref="JGJ17" si="5420">14*12</f>
        <v>168</v>
      </c>
      <c r="JGK17" s="14" t="s">
        <v>258</v>
      </c>
      <c r="JGL17" s="15" t="s">
        <v>188</v>
      </c>
      <c r="JGM17" s="16" t="s">
        <v>256</v>
      </c>
      <c r="JGN17" s="17">
        <f t="shared" ref="JGN17" si="5421">14*12</f>
        <v>168</v>
      </c>
      <c r="JGO17" s="14" t="s">
        <v>258</v>
      </c>
      <c r="JGP17" s="15" t="s">
        <v>188</v>
      </c>
      <c r="JGQ17" s="16" t="s">
        <v>256</v>
      </c>
      <c r="JGR17" s="17">
        <f t="shared" ref="JGR17" si="5422">14*12</f>
        <v>168</v>
      </c>
      <c r="JGS17" s="14" t="s">
        <v>258</v>
      </c>
      <c r="JGT17" s="15" t="s">
        <v>188</v>
      </c>
      <c r="JGU17" s="16" t="s">
        <v>256</v>
      </c>
      <c r="JGV17" s="17">
        <f t="shared" ref="JGV17" si="5423">14*12</f>
        <v>168</v>
      </c>
      <c r="JGW17" s="14" t="s">
        <v>258</v>
      </c>
      <c r="JGX17" s="15" t="s">
        <v>188</v>
      </c>
      <c r="JGY17" s="16" t="s">
        <v>256</v>
      </c>
      <c r="JGZ17" s="17">
        <f t="shared" ref="JGZ17" si="5424">14*12</f>
        <v>168</v>
      </c>
      <c r="JHA17" s="14" t="s">
        <v>258</v>
      </c>
      <c r="JHB17" s="15" t="s">
        <v>188</v>
      </c>
      <c r="JHC17" s="16" t="s">
        <v>256</v>
      </c>
      <c r="JHD17" s="17">
        <f t="shared" ref="JHD17" si="5425">14*12</f>
        <v>168</v>
      </c>
      <c r="JHE17" s="14" t="s">
        <v>258</v>
      </c>
      <c r="JHF17" s="15" t="s">
        <v>188</v>
      </c>
      <c r="JHG17" s="16" t="s">
        <v>256</v>
      </c>
      <c r="JHH17" s="17">
        <f t="shared" ref="JHH17" si="5426">14*12</f>
        <v>168</v>
      </c>
      <c r="JHI17" s="14" t="s">
        <v>258</v>
      </c>
      <c r="JHJ17" s="15" t="s">
        <v>188</v>
      </c>
      <c r="JHK17" s="16" t="s">
        <v>256</v>
      </c>
      <c r="JHL17" s="17">
        <f t="shared" ref="JHL17" si="5427">14*12</f>
        <v>168</v>
      </c>
      <c r="JHM17" s="14" t="s">
        <v>258</v>
      </c>
      <c r="JHN17" s="15" t="s">
        <v>188</v>
      </c>
      <c r="JHO17" s="16" t="s">
        <v>256</v>
      </c>
      <c r="JHP17" s="17">
        <f t="shared" ref="JHP17" si="5428">14*12</f>
        <v>168</v>
      </c>
      <c r="JHQ17" s="14" t="s">
        <v>258</v>
      </c>
      <c r="JHR17" s="15" t="s">
        <v>188</v>
      </c>
      <c r="JHS17" s="16" t="s">
        <v>256</v>
      </c>
      <c r="JHT17" s="17">
        <f t="shared" ref="JHT17" si="5429">14*12</f>
        <v>168</v>
      </c>
      <c r="JHU17" s="14" t="s">
        <v>258</v>
      </c>
      <c r="JHV17" s="15" t="s">
        <v>188</v>
      </c>
      <c r="JHW17" s="16" t="s">
        <v>256</v>
      </c>
      <c r="JHX17" s="17">
        <f t="shared" ref="JHX17" si="5430">14*12</f>
        <v>168</v>
      </c>
      <c r="JHY17" s="14" t="s">
        <v>258</v>
      </c>
      <c r="JHZ17" s="15" t="s">
        <v>188</v>
      </c>
      <c r="JIA17" s="16" t="s">
        <v>256</v>
      </c>
      <c r="JIB17" s="17">
        <f t="shared" ref="JIB17" si="5431">14*12</f>
        <v>168</v>
      </c>
      <c r="JIC17" s="14" t="s">
        <v>258</v>
      </c>
      <c r="JID17" s="15" t="s">
        <v>188</v>
      </c>
      <c r="JIE17" s="16" t="s">
        <v>256</v>
      </c>
      <c r="JIF17" s="17">
        <f t="shared" ref="JIF17" si="5432">14*12</f>
        <v>168</v>
      </c>
      <c r="JIG17" s="14" t="s">
        <v>258</v>
      </c>
      <c r="JIH17" s="15" t="s">
        <v>188</v>
      </c>
      <c r="JII17" s="16" t="s">
        <v>256</v>
      </c>
      <c r="JIJ17" s="17">
        <f t="shared" ref="JIJ17" si="5433">14*12</f>
        <v>168</v>
      </c>
      <c r="JIK17" s="14" t="s">
        <v>258</v>
      </c>
      <c r="JIL17" s="15" t="s">
        <v>188</v>
      </c>
      <c r="JIM17" s="16" t="s">
        <v>256</v>
      </c>
      <c r="JIN17" s="17">
        <f t="shared" ref="JIN17" si="5434">14*12</f>
        <v>168</v>
      </c>
      <c r="JIO17" s="14" t="s">
        <v>258</v>
      </c>
      <c r="JIP17" s="15" t="s">
        <v>188</v>
      </c>
      <c r="JIQ17" s="16" t="s">
        <v>256</v>
      </c>
      <c r="JIR17" s="17">
        <f t="shared" ref="JIR17" si="5435">14*12</f>
        <v>168</v>
      </c>
      <c r="JIS17" s="14" t="s">
        <v>258</v>
      </c>
      <c r="JIT17" s="15" t="s">
        <v>188</v>
      </c>
      <c r="JIU17" s="16" t="s">
        <v>256</v>
      </c>
      <c r="JIV17" s="17">
        <f t="shared" ref="JIV17" si="5436">14*12</f>
        <v>168</v>
      </c>
      <c r="JIW17" s="14" t="s">
        <v>258</v>
      </c>
      <c r="JIX17" s="15" t="s">
        <v>188</v>
      </c>
      <c r="JIY17" s="16" t="s">
        <v>256</v>
      </c>
      <c r="JIZ17" s="17">
        <f t="shared" ref="JIZ17" si="5437">14*12</f>
        <v>168</v>
      </c>
      <c r="JJA17" s="14" t="s">
        <v>258</v>
      </c>
      <c r="JJB17" s="15" t="s">
        <v>188</v>
      </c>
      <c r="JJC17" s="16" t="s">
        <v>256</v>
      </c>
      <c r="JJD17" s="17">
        <f t="shared" ref="JJD17" si="5438">14*12</f>
        <v>168</v>
      </c>
      <c r="JJE17" s="14" t="s">
        <v>258</v>
      </c>
      <c r="JJF17" s="15" t="s">
        <v>188</v>
      </c>
      <c r="JJG17" s="16" t="s">
        <v>256</v>
      </c>
      <c r="JJH17" s="17">
        <f t="shared" ref="JJH17" si="5439">14*12</f>
        <v>168</v>
      </c>
      <c r="JJI17" s="14" t="s">
        <v>258</v>
      </c>
      <c r="JJJ17" s="15" t="s">
        <v>188</v>
      </c>
      <c r="JJK17" s="16" t="s">
        <v>256</v>
      </c>
      <c r="JJL17" s="17">
        <f t="shared" ref="JJL17" si="5440">14*12</f>
        <v>168</v>
      </c>
      <c r="JJM17" s="14" t="s">
        <v>258</v>
      </c>
      <c r="JJN17" s="15" t="s">
        <v>188</v>
      </c>
      <c r="JJO17" s="16" t="s">
        <v>256</v>
      </c>
      <c r="JJP17" s="17">
        <f t="shared" ref="JJP17" si="5441">14*12</f>
        <v>168</v>
      </c>
      <c r="JJQ17" s="14" t="s">
        <v>258</v>
      </c>
      <c r="JJR17" s="15" t="s">
        <v>188</v>
      </c>
      <c r="JJS17" s="16" t="s">
        <v>256</v>
      </c>
      <c r="JJT17" s="17">
        <f t="shared" ref="JJT17" si="5442">14*12</f>
        <v>168</v>
      </c>
      <c r="JJU17" s="14" t="s">
        <v>258</v>
      </c>
      <c r="JJV17" s="15" t="s">
        <v>188</v>
      </c>
      <c r="JJW17" s="16" t="s">
        <v>256</v>
      </c>
      <c r="JJX17" s="17">
        <f t="shared" ref="JJX17" si="5443">14*12</f>
        <v>168</v>
      </c>
      <c r="JJY17" s="14" t="s">
        <v>258</v>
      </c>
      <c r="JJZ17" s="15" t="s">
        <v>188</v>
      </c>
      <c r="JKA17" s="16" t="s">
        <v>256</v>
      </c>
      <c r="JKB17" s="17">
        <f t="shared" ref="JKB17" si="5444">14*12</f>
        <v>168</v>
      </c>
      <c r="JKC17" s="14" t="s">
        <v>258</v>
      </c>
      <c r="JKD17" s="15" t="s">
        <v>188</v>
      </c>
      <c r="JKE17" s="16" t="s">
        <v>256</v>
      </c>
      <c r="JKF17" s="17">
        <f t="shared" ref="JKF17" si="5445">14*12</f>
        <v>168</v>
      </c>
      <c r="JKG17" s="14" t="s">
        <v>258</v>
      </c>
      <c r="JKH17" s="15" t="s">
        <v>188</v>
      </c>
      <c r="JKI17" s="16" t="s">
        <v>256</v>
      </c>
      <c r="JKJ17" s="17">
        <f t="shared" ref="JKJ17" si="5446">14*12</f>
        <v>168</v>
      </c>
      <c r="JKK17" s="14" t="s">
        <v>258</v>
      </c>
      <c r="JKL17" s="15" t="s">
        <v>188</v>
      </c>
      <c r="JKM17" s="16" t="s">
        <v>256</v>
      </c>
      <c r="JKN17" s="17">
        <f t="shared" ref="JKN17" si="5447">14*12</f>
        <v>168</v>
      </c>
      <c r="JKO17" s="14" t="s">
        <v>258</v>
      </c>
      <c r="JKP17" s="15" t="s">
        <v>188</v>
      </c>
      <c r="JKQ17" s="16" t="s">
        <v>256</v>
      </c>
      <c r="JKR17" s="17">
        <f t="shared" ref="JKR17" si="5448">14*12</f>
        <v>168</v>
      </c>
      <c r="JKS17" s="14" t="s">
        <v>258</v>
      </c>
      <c r="JKT17" s="15" t="s">
        <v>188</v>
      </c>
      <c r="JKU17" s="16" t="s">
        <v>256</v>
      </c>
      <c r="JKV17" s="17">
        <f t="shared" ref="JKV17" si="5449">14*12</f>
        <v>168</v>
      </c>
      <c r="JKW17" s="14" t="s">
        <v>258</v>
      </c>
      <c r="JKX17" s="15" t="s">
        <v>188</v>
      </c>
      <c r="JKY17" s="16" t="s">
        <v>256</v>
      </c>
      <c r="JKZ17" s="17">
        <f t="shared" ref="JKZ17" si="5450">14*12</f>
        <v>168</v>
      </c>
      <c r="JLA17" s="14" t="s">
        <v>258</v>
      </c>
      <c r="JLB17" s="15" t="s">
        <v>188</v>
      </c>
      <c r="JLC17" s="16" t="s">
        <v>256</v>
      </c>
      <c r="JLD17" s="17">
        <f t="shared" ref="JLD17" si="5451">14*12</f>
        <v>168</v>
      </c>
      <c r="JLE17" s="14" t="s">
        <v>258</v>
      </c>
      <c r="JLF17" s="15" t="s">
        <v>188</v>
      </c>
      <c r="JLG17" s="16" t="s">
        <v>256</v>
      </c>
      <c r="JLH17" s="17">
        <f t="shared" ref="JLH17" si="5452">14*12</f>
        <v>168</v>
      </c>
      <c r="JLI17" s="14" t="s">
        <v>258</v>
      </c>
      <c r="JLJ17" s="15" t="s">
        <v>188</v>
      </c>
      <c r="JLK17" s="16" t="s">
        <v>256</v>
      </c>
      <c r="JLL17" s="17">
        <f t="shared" ref="JLL17" si="5453">14*12</f>
        <v>168</v>
      </c>
      <c r="JLM17" s="14" t="s">
        <v>258</v>
      </c>
      <c r="JLN17" s="15" t="s">
        <v>188</v>
      </c>
      <c r="JLO17" s="16" t="s">
        <v>256</v>
      </c>
      <c r="JLP17" s="17">
        <f t="shared" ref="JLP17" si="5454">14*12</f>
        <v>168</v>
      </c>
      <c r="JLQ17" s="14" t="s">
        <v>258</v>
      </c>
      <c r="JLR17" s="15" t="s">
        <v>188</v>
      </c>
      <c r="JLS17" s="16" t="s">
        <v>256</v>
      </c>
      <c r="JLT17" s="17">
        <f t="shared" ref="JLT17" si="5455">14*12</f>
        <v>168</v>
      </c>
      <c r="JLU17" s="14" t="s">
        <v>258</v>
      </c>
      <c r="JLV17" s="15" t="s">
        <v>188</v>
      </c>
      <c r="JLW17" s="16" t="s">
        <v>256</v>
      </c>
      <c r="JLX17" s="17">
        <f t="shared" ref="JLX17" si="5456">14*12</f>
        <v>168</v>
      </c>
      <c r="JLY17" s="14" t="s">
        <v>258</v>
      </c>
      <c r="JLZ17" s="15" t="s">
        <v>188</v>
      </c>
      <c r="JMA17" s="16" t="s">
        <v>256</v>
      </c>
      <c r="JMB17" s="17">
        <f t="shared" ref="JMB17" si="5457">14*12</f>
        <v>168</v>
      </c>
      <c r="JMC17" s="14" t="s">
        <v>258</v>
      </c>
      <c r="JMD17" s="15" t="s">
        <v>188</v>
      </c>
      <c r="JME17" s="16" t="s">
        <v>256</v>
      </c>
      <c r="JMF17" s="17">
        <f t="shared" ref="JMF17" si="5458">14*12</f>
        <v>168</v>
      </c>
      <c r="JMG17" s="14" t="s">
        <v>258</v>
      </c>
      <c r="JMH17" s="15" t="s">
        <v>188</v>
      </c>
      <c r="JMI17" s="16" t="s">
        <v>256</v>
      </c>
      <c r="JMJ17" s="17">
        <f t="shared" ref="JMJ17" si="5459">14*12</f>
        <v>168</v>
      </c>
      <c r="JMK17" s="14" t="s">
        <v>258</v>
      </c>
      <c r="JML17" s="15" t="s">
        <v>188</v>
      </c>
      <c r="JMM17" s="16" t="s">
        <v>256</v>
      </c>
      <c r="JMN17" s="17">
        <f t="shared" ref="JMN17" si="5460">14*12</f>
        <v>168</v>
      </c>
      <c r="JMO17" s="14" t="s">
        <v>258</v>
      </c>
      <c r="JMP17" s="15" t="s">
        <v>188</v>
      </c>
      <c r="JMQ17" s="16" t="s">
        <v>256</v>
      </c>
      <c r="JMR17" s="17">
        <f t="shared" ref="JMR17" si="5461">14*12</f>
        <v>168</v>
      </c>
      <c r="JMS17" s="14" t="s">
        <v>258</v>
      </c>
      <c r="JMT17" s="15" t="s">
        <v>188</v>
      </c>
      <c r="JMU17" s="16" t="s">
        <v>256</v>
      </c>
      <c r="JMV17" s="17">
        <f t="shared" ref="JMV17" si="5462">14*12</f>
        <v>168</v>
      </c>
      <c r="JMW17" s="14" t="s">
        <v>258</v>
      </c>
      <c r="JMX17" s="15" t="s">
        <v>188</v>
      </c>
      <c r="JMY17" s="16" t="s">
        <v>256</v>
      </c>
      <c r="JMZ17" s="17">
        <f t="shared" ref="JMZ17" si="5463">14*12</f>
        <v>168</v>
      </c>
      <c r="JNA17" s="14" t="s">
        <v>258</v>
      </c>
      <c r="JNB17" s="15" t="s">
        <v>188</v>
      </c>
      <c r="JNC17" s="16" t="s">
        <v>256</v>
      </c>
      <c r="JND17" s="17">
        <f t="shared" ref="JND17" si="5464">14*12</f>
        <v>168</v>
      </c>
      <c r="JNE17" s="14" t="s">
        <v>258</v>
      </c>
      <c r="JNF17" s="15" t="s">
        <v>188</v>
      </c>
      <c r="JNG17" s="16" t="s">
        <v>256</v>
      </c>
      <c r="JNH17" s="17">
        <f t="shared" ref="JNH17" si="5465">14*12</f>
        <v>168</v>
      </c>
      <c r="JNI17" s="14" t="s">
        <v>258</v>
      </c>
      <c r="JNJ17" s="15" t="s">
        <v>188</v>
      </c>
      <c r="JNK17" s="16" t="s">
        <v>256</v>
      </c>
      <c r="JNL17" s="17">
        <f t="shared" ref="JNL17" si="5466">14*12</f>
        <v>168</v>
      </c>
      <c r="JNM17" s="14" t="s">
        <v>258</v>
      </c>
      <c r="JNN17" s="15" t="s">
        <v>188</v>
      </c>
      <c r="JNO17" s="16" t="s">
        <v>256</v>
      </c>
      <c r="JNP17" s="17">
        <f t="shared" ref="JNP17" si="5467">14*12</f>
        <v>168</v>
      </c>
      <c r="JNQ17" s="14" t="s">
        <v>258</v>
      </c>
      <c r="JNR17" s="15" t="s">
        <v>188</v>
      </c>
      <c r="JNS17" s="16" t="s">
        <v>256</v>
      </c>
      <c r="JNT17" s="17">
        <f t="shared" ref="JNT17" si="5468">14*12</f>
        <v>168</v>
      </c>
      <c r="JNU17" s="14" t="s">
        <v>258</v>
      </c>
      <c r="JNV17" s="15" t="s">
        <v>188</v>
      </c>
      <c r="JNW17" s="16" t="s">
        <v>256</v>
      </c>
      <c r="JNX17" s="17">
        <f t="shared" ref="JNX17" si="5469">14*12</f>
        <v>168</v>
      </c>
      <c r="JNY17" s="14" t="s">
        <v>258</v>
      </c>
      <c r="JNZ17" s="15" t="s">
        <v>188</v>
      </c>
      <c r="JOA17" s="16" t="s">
        <v>256</v>
      </c>
      <c r="JOB17" s="17">
        <f t="shared" ref="JOB17" si="5470">14*12</f>
        <v>168</v>
      </c>
      <c r="JOC17" s="14" t="s">
        <v>258</v>
      </c>
      <c r="JOD17" s="15" t="s">
        <v>188</v>
      </c>
      <c r="JOE17" s="16" t="s">
        <v>256</v>
      </c>
      <c r="JOF17" s="17">
        <f t="shared" ref="JOF17" si="5471">14*12</f>
        <v>168</v>
      </c>
      <c r="JOG17" s="14" t="s">
        <v>258</v>
      </c>
      <c r="JOH17" s="15" t="s">
        <v>188</v>
      </c>
      <c r="JOI17" s="16" t="s">
        <v>256</v>
      </c>
      <c r="JOJ17" s="17">
        <f t="shared" ref="JOJ17" si="5472">14*12</f>
        <v>168</v>
      </c>
      <c r="JOK17" s="14" t="s">
        <v>258</v>
      </c>
      <c r="JOL17" s="15" t="s">
        <v>188</v>
      </c>
      <c r="JOM17" s="16" t="s">
        <v>256</v>
      </c>
      <c r="JON17" s="17">
        <f t="shared" ref="JON17" si="5473">14*12</f>
        <v>168</v>
      </c>
      <c r="JOO17" s="14" t="s">
        <v>258</v>
      </c>
      <c r="JOP17" s="15" t="s">
        <v>188</v>
      </c>
      <c r="JOQ17" s="16" t="s">
        <v>256</v>
      </c>
      <c r="JOR17" s="17">
        <f t="shared" ref="JOR17" si="5474">14*12</f>
        <v>168</v>
      </c>
      <c r="JOS17" s="14" t="s">
        <v>258</v>
      </c>
      <c r="JOT17" s="15" t="s">
        <v>188</v>
      </c>
      <c r="JOU17" s="16" t="s">
        <v>256</v>
      </c>
      <c r="JOV17" s="17">
        <f t="shared" ref="JOV17" si="5475">14*12</f>
        <v>168</v>
      </c>
      <c r="JOW17" s="14" t="s">
        <v>258</v>
      </c>
      <c r="JOX17" s="15" t="s">
        <v>188</v>
      </c>
      <c r="JOY17" s="16" t="s">
        <v>256</v>
      </c>
      <c r="JOZ17" s="17">
        <f t="shared" ref="JOZ17" si="5476">14*12</f>
        <v>168</v>
      </c>
      <c r="JPA17" s="14" t="s">
        <v>258</v>
      </c>
      <c r="JPB17" s="15" t="s">
        <v>188</v>
      </c>
      <c r="JPC17" s="16" t="s">
        <v>256</v>
      </c>
      <c r="JPD17" s="17">
        <f t="shared" ref="JPD17" si="5477">14*12</f>
        <v>168</v>
      </c>
      <c r="JPE17" s="14" t="s">
        <v>258</v>
      </c>
      <c r="JPF17" s="15" t="s">
        <v>188</v>
      </c>
      <c r="JPG17" s="16" t="s">
        <v>256</v>
      </c>
      <c r="JPH17" s="17">
        <f t="shared" ref="JPH17" si="5478">14*12</f>
        <v>168</v>
      </c>
      <c r="JPI17" s="14" t="s">
        <v>258</v>
      </c>
      <c r="JPJ17" s="15" t="s">
        <v>188</v>
      </c>
      <c r="JPK17" s="16" t="s">
        <v>256</v>
      </c>
      <c r="JPL17" s="17">
        <f t="shared" ref="JPL17" si="5479">14*12</f>
        <v>168</v>
      </c>
      <c r="JPM17" s="14" t="s">
        <v>258</v>
      </c>
      <c r="JPN17" s="15" t="s">
        <v>188</v>
      </c>
      <c r="JPO17" s="16" t="s">
        <v>256</v>
      </c>
      <c r="JPP17" s="17">
        <f t="shared" ref="JPP17" si="5480">14*12</f>
        <v>168</v>
      </c>
      <c r="JPQ17" s="14" t="s">
        <v>258</v>
      </c>
      <c r="JPR17" s="15" t="s">
        <v>188</v>
      </c>
      <c r="JPS17" s="16" t="s">
        <v>256</v>
      </c>
      <c r="JPT17" s="17">
        <f t="shared" ref="JPT17" si="5481">14*12</f>
        <v>168</v>
      </c>
      <c r="JPU17" s="14" t="s">
        <v>258</v>
      </c>
      <c r="JPV17" s="15" t="s">
        <v>188</v>
      </c>
      <c r="JPW17" s="16" t="s">
        <v>256</v>
      </c>
      <c r="JPX17" s="17">
        <f t="shared" ref="JPX17" si="5482">14*12</f>
        <v>168</v>
      </c>
      <c r="JPY17" s="14" t="s">
        <v>258</v>
      </c>
      <c r="JPZ17" s="15" t="s">
        <v>188</v>
      </c>
      <c r="JQA17" s="16" t="s">
        <v>256</v>
      </c>
      <c r="JQB17" s="17">
        <f t="shared" ref="JQB17" si="5483">14*12</f>
        <v>168</v>
      </c>
      <c r="JQC17" s="14" t="s">
        <v>258</v>
      </c>
      <c r="JQD17" s="15" t="s">
        <v>188</v>
      </c>
      <c r="JQE17" s="16" t="s">
        <v>256</v>
      </c>
      <c r="JQF17" s="17">
        <f t="shared" ref="JQF17" si="5484">14*12</f>
        <v>168</v>
      </c>
      <c r="JQG17" s="14" t="s">
        <v>258</v>
      </c>
      <c r="JQH17" s="15" t="s">
        <v>188</v>
      </c>
      <c r="JQI17" s="16" t="s">
        <v>256</v>
      </c>
      <c r="JQJ17" s="17">
        <f t="shared" ref="JQJ17" si="5485">14*12</f>
        <v>168</v>
      </c>
      <c r="JQK17" s="14" t="s">
        <v>258</v>
      </c>
      <c r="JQL17" s="15" t="s">
        <v>188</v>
      </c>
      <c r="JQM17" s="16" t="s">
        <v>256</v>
      </c>
      <c r="JQN17" s="17">
        <f t="shared" ref="JQN17" si="5486">14*12</f>
        <v>168</v>
      </c>
      <c r="JQO17" s="14" t="s">
        <v>258</v>
      </c>
      <c r="JQP17" s="15" t="s">
        <v>188</v>
      </c>
      <c r="JQQ17" s="16" t="s">
        <v>256</v>
      </c>
      <c r="JQR17" s="17">
        <f t="shared" ref="JQR17" si="5487">14*12</f>
        <v>168</v>
      </c>
      <c r="JQS17" s="14" t="s">
        <v>258</v>
      </c>
      <c r="JQT17" s="15" t="s">
        <v>188</v>
      </c>
      <c r="JQU17" s="16" t="s">
        <v>256</v>
      </c>
      <c r="JQV17" s="17">
        <f t="shared" ref="JQV17" si="5488">14*12</f>
        <v>168</v>
      </c>
      <c r="JQW17" s="14" t="s">
        <v>258</v>
      </c>
      <c r="JQX17" s="15" t="s">
        <v>188</v>
      </c>
      <c r="JQY17" s="16" t="s">
        <v>256</v>
      </c>
      <c r="JQZ17" s="17">
        <f t="shared" ref="JQZ17" si="5489">14*12</f>
        <v>168</v>
      </c>
      <c r="JRA17" s="14" t="s">
        <v>258</v>
      </c>
      <c r="JRB17" s="15" t="s">
        <v>188</v>
      </c>
      <c r="JRC17" s="16" t="s">
        <v>256</v>
      </c>
      <c r="JRD17" s="17">
        <f t="shared" ref="JRD17" si="5490">14*12</f>
        <v>168</v>
      </c>
      <c r="JRE17" s="14" t="s">
        <v>258</v>
      </c>
      <c r="JRF17" s="15" t="s">
        <v>188</v>
      </c>
      <c r="JRG17" s="16" t="s">
        <v>256</v>
      </c>
      <c r="JRH17" s="17">
        <f t="shared" ref="JRH17" si="5491">14*12</f>
        <v>168</v>
      </c>
      <c r="JRI17" s="14" t="s">
        <v>258</v>
      </c>
      <c r="JRJ17" s="15" t="s">
        <v>188</v>
      </c>
      <c r="JRK17" s="16" t="s">
        <v>256</v>
      </c>
      <c r="JRL17" s="17">
        <f t="shared" ref="JRL17" si="5492">14*12</f>
        <v>168</v>
      </c>
      <c r="JRM17" s="14" t="s">
        <v>258</v>
      </c>
      <c r="JRN17" s="15" t="s">
        <v>188</v>
      </c>
      <c r="JRO17" s="16" t="s">
        <v>256</v>
      </c>
      <c r="JRP17" s="17">
        <f t="shared" ref="JRP17" si="5493">14*12</f>
        <v>168</v>
      </c>
      <c r="JRQ17" s="14" t="s">
        <v>258</v>
      </c>
      <c r="JRR17" s="15" t="s">
        <v>188</v>
      </c>
      <c r="JRS17" s="16" t="s">
        <v>256</v>
      </c>
      <c r="JRT17" s="17">
        <f t="shared" ref="JRT17" si="5494">14*12</f>
        <v>168</v>
      </c>
      <c r="JRU17" s="14" t="s">
        <v>258</v>
      </c>
      <c r="JRV17" s="15" t="s">
        <v>188</v>
      </c>
      <c r="JRW17" s="16" t="s">
        <v>256</v>
      </c>
      <c r="JRX17" s="17">
        <f t="shared" ref="JRX17" si="5495">14*12</f>
        <v>168</v>
      </c>
      <c r="JRY17" s="14" t="s">
        <v>258</v>
      </c>
      <c r="JRZ17" s="15" t="s">
        <v>188</v>
      </c>
      <c r="JSA17" s="16" t="s">
        <v>256</v>
      </c>
      <c r="JSB17" s="17">
        <f t="shared" ref="JSB17" si="5496">14*12</f>
        <v>168</v>
      </c>
      <c r="JSC17" s="14" t="s">
        <v>258</v>
      </c>
      <c r="JSD17" s="15" t="s">
        <v>188</v>
      </c>
      <c r="JSE17" s="16" t="s">
        <v>256</v>
      </c>
      <c r="JSF17" s="17">
        <f t="shared" ref="JSF17" si="5497">14*12</f>
        <v>168</v>
      </c>
      <c r="JSG17" s="14" t="s">
        <v>258</v>
      </c>
      <c r="JSH17" s="15" t="s">
        <v>188</v>
      </c>
      <c r="JSI17" s="16" t="s">
        <v>256</v>
      </c>
      <c r="JSJ17" s="17">
        <f t="shared" ref="JSJ17" si="5498">14*12</f>
        <v>168</v>
      </c>
      <c r="JSK17" s="14" t="s">
        <v>258</v>
      </c>
      <c r="JSL17" s="15" t="s">
        <v>188</v>
      </c>
      <c r="JSM17" s="16" t="s">
        <v>256</v>
      </c>
      <c r="JSN17" s="17">
        <f t="shared" ref="JSN17" si="5499">14*12</f>
        <v>168</v>
      </c>
      <c r="JSO17" s="14" t="s">
        <v>258</v>
      </c>
      <c r="JSP17" s="15" t="s">
        <v>188</v>
      </c>
      <c r="JSQ17" s="16" t="s">
        <v>256</v>
      </c>
      <c r="JSR17" s="17">
        <f t="shared" ref="JSR17" si="5500">14*12</f>
        <v>168</v>
      </c>
      <c r="JSS17" s="14" t="s">
        <v>258</v>
      </c>
      <c r="JST17" s="15" t="s">
        <v>188</v>
      </c>
      <c r="JSU17" s="16" t="s">
        <v>256</v>
      </c>
      <c r="JSV17" s="17">
        <f t="shared" ref="JSV17" si="5501">14*12</f>
        <v>168</v>
      </c>
      <c r="JSW17" s="14" t="s">
        <v>258</v>
      </c>
      <c r="JSX17" s="15" t="s">
        <v>188</v>
      </c>
      <c r="JSY17" s="16" t="s">
        <v>256</v>
      </c>
      <c r="JSZ17" s="17">
        <f t="shared" ref="JSZ17" si="5502">14*12</f>
        <v>168</v>
      </c>
      <c r="JTA17" s="14" t="s">
        <v>258</v>
      </c>
      <c r="JTB17" s="15" t="s">
        <v>188</v>
      </c>
      <c r="JTC17" s="16" t="s">
        <v>256</v>
      </c>
      <c r="JTD17" s="17">
        <f t="shared" ref="JTD17" si="5503">14*12</f>
        <v>168</v>
      </c>
      <c r="JTE17" s="14" t="s">
        <v>258</v>
      </c>
      <c r="JTF17" s="15" t="s">
        <v>188</v>
      </c>
      <c r="JTG17" s="16" t="s">
        <v>256</v>
      </c>
      <c r="JTH17" s="17">
        <f t="shared" ref="JTH17" si="5504">14*12</f>
        <v>168</v>
      </c>
      <c r="JTI17" s="14" t="s">
        <v>258</v>
      </c>
      <c r="JTJ17" s="15" t="s">
        <v>188</v>
      </c>
      <c r="JTK17" s="16" t="s">
        <v>256</v>
      </c>
      <c r="JTL17" s="17">
        <f t="shared" ref="JTL17" si="5505">14*12</f>
        <v>168</v>
      </c>
      <c r="JTM17" s="14" t="s">
        <v>258</v>
      </c>
      <c r="JTN17" s="15" t="s">
        <v>188</v>
      </c>
      <c r="JTO17" s="16" t="s">
        <v>256</v>
      </c>
      <c r="JTP17" s="17">
        <f t="shared" ref="JTP17" si="5506">14*12</f>
        <v>168</v>
      </c>
      <c r="JTQ17" s="14" t="s">
        <v>258</v>
      </c>
      <c r="JTR17" s="15" t="s">
        <v>188</v>
      </c>
      <c r="JTS17" s="16" t="s">
        <v>256</v>
      </c>
      <c r="JTT17" s="17">
        <f t="shared" ref="JTT17" si="5507">14*12</f>
        <v>168</v>
      </c>
      <c r="JTU17" s="14" t="s">
        <v>258</v>
      </c>
      <c r="JTV17" s="15" t="s">
        <v>188</v>
      </c>
      <c r="JTW17" s="16" t="s">
        <v>256</v>
      </c>
      <c r="JTX17" s="17">
        <f t="shared" ref="JTX17" si="5508">14*12</f>
        <v>168</v>
      </c>
      <c r="JTY17" s="14" t="s">
        <v>258</v>
      </c>
      <c r="JTZ17" s="15" t="s">
        <v>188</v>
      </c>
      <c r="JUA17" s="16" t="s">
        <v>256</v>
      </c>
      <c r="JUB17" s="17">
        <f t="shared" ref="JUB17" si="5509">14*12</f>
        <v>168</v>
      </c>
      <c r="JUC17" s="14" t="s">
        <v>258</v>
      </c>
      <c r="JUD17" s="15" t="s">
        <v>188</v>
      </c>
      <c r="JUE17" s="16" t="s">
        <v>256</v>
      </c>
      <c r="JUF17" s="17">
        <f t="shared" ref="JUF17" si="5510">14*12</f>
        <v>168</v>
      </c>
      <c r="JUG17" s="14" t="s">
        <v>258</v>
      </c>
      <c r="JUH17" s="15" t="s">
        <v>188</v>
      </c>
      <c r="JUI17" s="16" t="s">
        <v>256</v>
      </c>
      <c r="JUJ17" s="17">
        <f t="shared" ref="JUJ17" si="5511">14*12</f>
        <v>168</v>
      </c>
      <c r="JUK17" s="14" t="s">
        <v>258</v>
      </c>
      <c r="JUL17" s="15" t="s">
        <v>188</v>
      </c>
      <c r="JUM17" s="16" t="s">
        <v>256</v>
      </c>
      <c r="JUN17" s="17">
        <f t="shared" ref="JUN17" si="5512">14*12</f>
        <v>168</v>
      </c>
      <c r="JUO17" s="14" t="s">
        <v>258</v>
      </c>
      <c r="JUP17" s="15" t="s">
        <v>188</v>
      </c>
      <c r="JUQ17" s="16" t="s">
        <v>256</v>
      </c>
      <c r="JUR17" s="17">
        <f t="shared" ref="JUR17" si="5513">14*12</f>
        <v>168</v>
      </c>
      <c r="JUS17" s="14" t="s">
        <v>258</v>
      </c>
      <c r="JUT17" s="15" t="s">
        <v>188</v>
      </c>
      <c r="JUU17" s="16" t="s">
        <v>256</v>
      </c>
      <c r="JUV17" s="17">
        <f t="shared" ref="JUV17" si="5514">14*12</f>
        <v>168</v>
      </c>
      <c r="JUW17" s="14" t="s">
        <v>258</v>
      </c>
      <c r="JUX17" s="15" t="s">
        <v>188</v>
      </c>
      <c r="JUY17" s="16" t="s">
        <v>256</v>
      </c>
      <c r="JUZ17" s="17">
        <f t="shared" ref="JUZ17" si="5515">14*12</f>
        <v>168</v>
      </c>
      <c r="JVA17" s="14" t="s">
        <v>258</v>
      </c>
      <c r="JVB17" s="15" t="s">
        <v>188</v>
      </c>
      <c r="JVC17" s="16" t="s">
        <v>256</v>
      </c>
      <c r="JVD17" s="17">
        <f t="shared" ref="JVD17" si="5516">14*12</f>
        <v>168</v>
      </c>
      <c r="JVE17" s="14" t="s">
        <v>258</v>
      </c>
      <c r="JVF17" s="15" t="s">
        <v>188</v>
      </c>
      <c r="JVG17" s="16" t="s">
        <v>256</v>
      </c>
      <c r="JVH17" s="17">
        <f t="shared" ref="JVH17" si="5517">14*12</f>
        <v>168</v>
      </c>
      <c r="JVI17" s="14" t="s">
        <v>258</v>
      </c>
      <c r="JVJ17" s="15" t="s">
        <v>188</v>
      </c>
      <c r="JVK17" s="16" t="s">
        <v>256</v>
      </c>
      <c r="JVL17" s="17">
        <f t="shared" ref="JVL17" si="5518">14*12</f>
        <v>168</v>
      </c>
      <c r="JVM17" s="14" t="s">
        <v>258</v>
      </c>
      <c r="JVN17" s="15" t="s">
        <v>188</v>
      </c>
      <c r="JVO17" s="16" t="s">
        <v>256</v>
      </c>
      <c r="JVP17" s="17">
        <f t="shared" ref="JVP17" si="5519">14*12</f>
        <v>168</v>
      </c>
      <c r="JVQ17" s="14" t="s">
        <v>258</v>
      </c>
      <c r="JVR17" s="15" t="s">
        <v>188</v>
      </c>
      <c r="JVS17" s="16" t="s">
        <v>256</v>
      </c>
      <c r="JVT17" s="17">
        <f t="shared" ref="JVT17" si="5520">14*12</f>
        <v>168</v>
      </c>
      <c r="JVU17" s="14" t="s">
        <v>258</v>
      </c>
      <c r="JVV17" s="15" t="s">
        <v>188</v>
      </c>
      <c r="JVW17" s="16" t="s">
        <v>256</v>
      </c>
      <c r="JVX17" s="17">
        <f t="shared" ref="JVX17" si="5521">14*12</f>
        <v>168</v>
      </c>
      <c r="JVY17" s="14" t="s">
        <v>258</v>
      </c>
      <c r="JVZ17" s="15" t="s">
        <v>188</v>
      </c>
      <c r="JWA17" s="16" t="s">
        <v>256</v>
      </c>
      <c r="JWB17" s="17">
        <f t="shared" ref="JWB17" si="5522">14*12</f>
        <v>168</v>
      </c>
      <c r="JWC17" s="14" t="s">
        <v>258</v>
      </c>
      <c r="JWD17" s="15" t="s">
        <v>188</v>
      </c>
      <c r="JWE17" s="16" t="s">
        <v>256</v>
      </c>
      <c r="JWF17" s="17">
        <f t="shared" ref="JWF17" si="5523">14*12</f>
        <v>168</v>
      </c>
      <c r="JWG17" s="14" t="s">
        <v>258</v>
      </c>
      <c r="JWH17" s="15" t="s">
        <v>188</v>
      </c>
      <c r="JWI17" s="16" t="s">
        <v>256</v>
      </c>
      <c r="JWJ17" s="17">
        <f t="shared" ref="JWJ17" si="5524">14*12</f>
        <v>168</v>
      </c>
      <c r="JWK17" s="14" t="s">
        <v>258</v>
      </c>
      <c r="JWL17" s="15" t="s">
        <v>188</v>
      </c>
      <c r="JWM17" s="16" t="s">
        <v>256</v>
      </c>
      <c r="JWN17" s="17">
        <f t="shared" ref="JWN17" si="5525">14*12</f>
        <v>168</v>
      </c>
      <c r="JWO17" s="14" t="s">
        <v>258</v>
      </c>
      <c r="JWP17" s="15" t="s">
        <v>188</v>
      </c>
      <c r="JWQ17" s="16" t="s">
        <v>256</v>
      </c>
      <c r="JWR17" s="17">
        <f t="shared" ref="JWR17" si="5526">14*12</f>
        <v>168</v>
      </c>
      <c r="JWS17" s="14" t="s">
        <v>258</v>
      </c>
      <c r="JWT17" s="15" t="s">
        <v>188</v>
      </c>
      <c r="JWU17" s="16" t="s">
        <v>256</v>
      </c>
      <c r="JWV17" s="17">
        <f t="shared" ref="JWV17" si="5527">14*12</f>
        <v>168</v>
      </c>
      <c r="JWW17" s="14" t="s">
        <v>258</v>
      </c>
      <c r="JWX17" s="15" t="s">
        <v>188</v>
      </c>
      <c r="JWY17" s="16" t="s">
        <v>256</v>
      </c>
      <c r="JWZ17" s="17">
        <f t="shared" ref="JWZ17" si="5528">14*12</f>
        <v>168</v>
      </c>
      <c r="JXA17" s="14" t="s">
        <v>258</v>
      </c>
      <c r="JXB17" s="15" t="s">
        <v>188</v>
      </c>
      <c r="JXC17" s="16" t="s">
        <v>256</v>
      </c>
      <c r="JXD17" s="17">
        <f t="shared" ref="JXD17" si="5529">14*12</f>
        <v>168</v>
      </c>
      <c r="JXE17" s="14" t="s">
        <v>258</v>
      </c>
      <c r="JXF17" s="15" t="s">
        <v>188</v>
      </c>
      <c r="JXG17" s="16" t="s">
        <v>256</v>
      </c>
      <c r="JXH17" s="17">
        <f t="shared" ref="JXH17" si="5530">14*12</f>
        <v>168</v>
      </c>
      <c r="JXI17" s="14" t="s">
        <v>258</v>
      </c>
      <c r="JXJ17" s="15" t="s">
        <v>188</v>
      </c>
      <c r="JXK17" s="16" t="s">
        <v>256</v>
      </c>
      <c r="JXL17" s="17">
        <f t="shared" ref="JXL17" si="5531">14*12</f>
        <v>168</v>
      </c>
      <c r="JXM17" s="14" t="s">
        <v>258</v>
      </c>
      <c r="JXN17" s="15" t="s">
        <v>188</v>
      </c>
      <c r="JXO17" s="16" t="s">
        <v>256</v>
      </c>
      <c r="JXP17" s="17">
        <f t="shared" ref="JXP17" si="5532">14*12</f>
        <v>168</v>
      </c>
      <c r="JXQ17" s="14" t="s">
        <v>258</v>
      </c>
      <c r="JXR17" s="15" t="s">
        <v>188</v>
      </c>
      <c r="JXS17" s="16" t="s">
        <v>256</v>
      </c>
      <c r="JXT17" s="17">
        <f t="shared" ref="JXT17" si="5533">14*12</f>
        <v>168</v>
      </c>
      <c r="JXU17" s="14" t="s">
        <v>258</v>
      </c>
      <c r="JXV17" s="15" t="s">
        <v>188</v>
      </c>
      <c r="JXW17" s="16" t="s">
        <v>256</v>
      </c>
      <c r="JXX17" s="17">
        <f t="shared" ref="JXX17" si="5534">14*12</f>
        <v>168</v>
      </c>
      <c r="JXY17" s="14" t="s">
        <v>258</v>
      </c>
      <c r="JXZ17" s="15" t="s">
        <v>188</v>
      </c>
      <c r="JYA17" s="16" t="s">
        <v>256</v>
      </c>
      <c r="JYB17" s="17">
        <f t="shared" ref="JYB17" si="5535">14*12</f>
        <v>168</v>
      </c>
      <c r="JYC17" s="14" t="s">
        <v>258</v>
      </c>
      <c r="JYD17" s="15" t="s">
        <v>188</v>
      </c>
      <c r="JYE17" s="16" t="s">
        <v>256</v>
      </c>
      <c r="JYF17" s="17">
        <f t="shared" ref="JYF17" si="5536">14*12</f>
        <v>168</v>
      </c>
      <c r="JYG17" s="14" t="s">
        <v>258</v>
      </c>
      <c r="JYH17" s="15" t="s">
        <v>188</v>
      </c>
      <c r="JYI17" s="16" t="s">
        <v>256</v>
      </c>
      <c r="JYJ17" s="17">
        <f t="shared" ref="JYJ17" si="5537">14*12</f>
        <v>168</v>
      </c>
      <c r="JYK17" s="14" t="s">
        <v>258</v>
      </c>
      <c r="JYL17" s="15" t="s">
        <v>188</v>
      </c>
      <c r="JYM17" s="16" t="s">
        <v>256</v>
      </c>
      <c r="JYN17" s="17">
        <f t="shared" ref="JYN17" si="5538">14*12</f>
        <v>168</v>
      </c>
      <c r="JYO17" s="14" t="s">
        <v>258</v>
      </c>
      <c r="JYP17" s="15" t="s">
        <v>188</v>
      </c>
      <c r="JYQ17" s="16" t="s">
        <v>256</v>
      </c>
      <c r="JYR17" s="17">
        <f t="shared" ref="JYR17" si="5539">14*12</f>
        <v>168</v>
      </c>
      <c r="JYS17" s="14" t="s">
        <v>258</v>
      </c>
      <c r="JYT17" s="15" t="s">
        <v>188</v>
      </c>
      <c r="JYU17" s="16" t="s">
        <v>256</v>
      </c>
      <c r="JYV17" s="17">
        <f t="shared" ref="JYV17" si="5540">14*12</f>
        <v>168</v>
      </c>
      <c r="JYW17" s="14" t="s">
        <v>258</v>
      </c>
      <c r="JYX17" s="15" t="s">
        <v>188</v>
      </c>
      <c r="JYY17" s="16" t="s">
        <v>256</v>
      </c>
      <c r="JYZ17" s="17">
        <f t="shared" ref="JYZ17" si="5541">14*12</f>
        <v>168</v>
      </c>
      <c r="JZA17" s="14" t="s">
        <v>258</v>
      </c>
      <c r="JZB17" s="15" t="s">
        <v>188</v>
      </c>
      <c r="JZC17" s="16" t="s">
        <v>256</v>
      </c>
      <c r="JZD17" s="17">
        <f t="shared" ref="JZD17" si="5542">14*12</f>
        <v>168</v>
      </c>
      <c r="JZE17" s="14" t="s">
        <v>258</v>
      </c>
      <c r="JZF17" s="15" t="s">
        <v>188</v>
      </c>
      <c r="JZG17" s="16" t="s">
        <v>256</v>
      </c>
      <c r="JZH17" s="17">
        <f t="shared" ref="JZH17" si="5543">14*12</f>
        <v>168</v>
      </c>
      <c r="JZI17" s="14" t="s">
        <v>258</v>
      </c>
      <c r="JZJ17" s="15" t="s">
        <v>188</v>
      </c>
      <c r="JZK17" s="16" t="s">
        <v>256</v>
      </c>
      <c r="JZL17" s="17">
        <f t="shared" ref="JZL17" si="5544">14*12</f>
        <v>168</v>
      </c>
      <c r="JZM17" s="14" t="s">
        <v>258</v>
      </c>
      <c r="JZN17" s="15" t="s">
        <v>188</v>
      </c>
      <c r="JZO17" s="16" t="s">
        <v>256</v>
      </c>
      <c r="JZP17" s="17">
        <f t="shared" ref="JZP17" si="5545">14*12</f>
        <v>168</v>
      </c>
      <c r="JZQ17" s="14" t="s">
        <v>258</v>
      </c>
      <c r="JZR17" s="15" t="s">
        <v>188</v>
      </c>
      <c r="JZS17" s="16" t="s">
        <v>256</v>
      </c>
      <c r="JZT17" s="17">
        <f t="shared" ref="JZT17" si="5546">14*12</f>
        <v>168</v>
      </c>
      <c r="JZU17" s="14" t="s">
        <v>258</v>
      </c>
      <c r="JZV17" s="15" t="s">
        <v>188</v>
      </c>
      <c r="JZW17" s="16" t="s">
        <v>256</v>
      </c>
      <c r="JZX17" s="17">
        <f t="shared" ref="JZX17" si="5547">14*12</f>
        <v>168</v>
      </c>
      <c r="JZY17" s="14" t="s">
        <v>258</v>
      </c>
      <c r="JZZ17" s="15" t="s">
        <v>188</v>
      </c>
      <c r="KAA17" s="16" t="s">
        <v>256</v>
      </c>
      <c r="KAB17" s="17">
        <f t="shared" ref="KAB17" si="5548">14*12</f>
        <v>168</v>
      </c>
      <c r="KAC17" s="14" t="s">
        <v>258</v>
      </c>
      <c r="KAD17" s="15" t="s">
        <v>188</v>
      </c>
      <c r="KAE17" s="16" t="s">
        <v>256</v>
      </c>
      <c r="KAF17" s="17">
        <f t="shared" ref="KAF17" si="5549">14*12</f>
        <v>168</v>
      </c>
      <c r="KAG17" s="14" t="s">
        <v>258</v>
      </c>
      <c r="KAH17" s="15" t="s">
        <v>188</v>
      </c>
      <c r="KAI17" s="16" t="s">
        <v>256</v>
      </c>
      <c r="KAJ17" s="17">
        <f t="shared" ref="KAJ17" si="5550">14*12</f>
        <v>168</v>
      </c>
      <c r="KAK17" s="14" t="s">
        <v>258</v>
      </c>
      <c r="KAL17" s="15" t="s">
        <v>188</v>
      </c>
      <c r="KAM17" s="16" t="s">
        <v>256</v>
      </c>
      <c r="KAN17" s="17">
        <f t="shared" ref="KAN17" si="5551">14*12</f>
        <v>168</v>
      </c>
      <c r="KAO17" s="14" t="s">
        <v>258</v>
      </c>
      <c r="KAP17" s="15" t="s">
        <v>188</v>
      </c>
      <c r="KAQ17" s="16" t="s">
        <v>256</v>
      </c>
      <c r="KAR17" s="17">
        <f t="shared" ref="KAR17" si="5552">14*12</f>
        <v>168</v>
      </c>
      <c r="KAS17" s="14" t="s">
        <v>258</v>
      </c>
      <c r="KAT17" s="15" t="s">
        <v>188</v>
      </c>
      <c r="KAU17" s="16" t="s">
        <v>256</v>
      </c>
      <c r="KAV17" s="17">
        <f t="shared" ref="KAV17" si="5553">14*12</f>
        <v>168</v>
      </c>
      <c r="KAW17" s="14" t="s">
        <v>258</v>
      </c>
      <c r="KAX17" s="15" t="s">
        <v>188</v>
      </c>
      <c r="KAY17" s="16" t="s">
        <v>256</v>
      </c>
      <c r="KAZ17" s="17">
        <f t="shared" ref="KAZ17" si="5554">14*12</f>
        <v>168</v>
      </c>
      <c r="KBA17" s="14" t="s">
        <v>258</v>
      </c>
      <c r="KBB17" s="15" t="s">
        <v>188</v>
      </c>
      <c r="KBC17" s="16" t="s">
        <v>256</v>
      </c>
      <c r="KBD17" s="17">
        <f t="shared" ref="KBD17" si="5555">14*12</f>
        <v>168</v>
      </c>
      <c r="KBE17" s="14" t="s">
        <v>258</v>
      </c>
      <c r="KBF17" s="15" t="s">
        <v>188</v>
      </c>
      <c r="KBG17" s="16" t="s">
        <v>256</v>
      </c>
      <c r="KBH17" s="17">
        <f t="shared" ref="KBH17" si="5556">14*12</f>
        <v>168</v>
      </c>
      <c r="KBI17" s="14" t="s">
        <v>258</v>
      </c>
      <c r="KBJ17" s="15" t="s">
        <v>188</v>
      </c>
      <c r="KBK17" s="16" t="s">
        <v>256</v>
      </c>
      <c r="KBL17" s="17">
        <f t="shared" ref="KBL17" si="5557">14*12</f>
        <v>168</v>
      </c>
      <c r="KBM17" s="14" t="s">
        <v>258</v>
      </c>
      <c r="KBN17" s="15" t="s">
        <v>188</v>
      </c>
      <c r="KBO17" s="16" t="s">
        <v>256</v>
      </c>
      <c r="KBP17" s="17">
        <f t="shared" ref="KBP17" si="5558">14*12</f>
        <v>168</v>
      </c>
      <c r="KBQ17" s="14" t="s">
        <v>258</v>
      </c>
      <c r="KBR17" s="15" t="s">
        <v>188</v>
      </c>
      <c r="KBS17" s="16" t="s">
        <v>256</v>
      </c>
      <c r="KBT17" s="17">
        <f t="shared" ref="KBT17" si="5559">14*12</f>
        <v>168</v>
      </c>
      <c r="KBU17" s="14" t="s">
        <v>258</v>
      </c>
      <c r="KBV17" s="15" t="s">
        <v>188</v>
      </c>
      <c r="KBW17" s="16" t="s">
        <v>256</v>
      </c>
      <c r="KBX17" s="17">
        <f t="shared" ref="KBX17" si="5560">14*12</f>
        <v>168</v>
      </c>
      <c r="KBY17" s="14" t="s">
        <v>258</v>
      </c>
      <c r="KBZ17" s="15" t="s">
        <v>188</v>
      </c>
      <c r="KCA17" s="16" t="s">
        <v>256</v>
      </c>
      <c r="KCB17" s="17">
        <f t="shared" ref="KCB17" si="5561">14*12</f>
        <v>168</v>
      </c>
      <c r="KCC17" s="14" t="s">
        <v>258</v>
      </c>
      <c r="KCD17" s="15" t="s">
        <v>188</v>
      </c>
      <c r="KCE17" s="16" t="s">
        <v>256</v>
      </c>
      <c r="KCF17" s="17">
        <f t="shared" ref="KCF17" si="5562">14*12</f>
        <v>168</v>
      </c>
      <c r="KCG17" s="14" t="s">
        <v>258</v>
      </c>
      <c r="KCH17" s="15" t="s">
        <v>188</v>
      </c>
      <c r="KCI17" s="16" t="s">
        <v>256</v>
      </c>
      <c r="KCJ17" s="17">
        <f t="shared" ref="KCJ17" si="5563">14*12</f>
        <v>168</v>
      </c>
      <c r="KCK17" s="14" t="s">
        <v>258</v>
      </c>
      <c r="KCL17" s="15" t="s">
        <v>188</v>
      </c>
      <c r="KCM17" s="16" t="s">
        <v>256</v>
      </c>
      <c r="KCN17" s="17">
        <f t="shared" ref="KCN17" si="5564">14*12</f>
        <v>168</v>
      </c>
      <c r="KCO17" s="14" t="s">
        <v>258</v>
      </c>
      <c r="KCP17" s="15" t="s">
        <v>188</v>
      </c>
      <c r="KCQ17" s="16" t="s">
        <v>256</v>
      </c>
      <c r="KCR17" s="17">
        <f t="shared" ref="KCR17" si="5565">14*12</f>
        <v>168</v>
      </c>
      <c r="KCS17" s="14" t="s">
        <v>258</v>
      </c>
      <c r="KCT17" s="15" t="s">
        <v>188</v>
      </c>
      <c r="KCU17" s="16" t="s">
        <v>256</v>
      </c>
      <c r="KCV17" s="17">
        <f t="shared" ref="KCV17" si="5566">14*12</f>
        <v>168</v>
      </c>
      <c r="KCW17" s="14" t="s">
        <v>258</v>
      </c>
      <c r="KCX17" s="15" t="s">
        <v>188</v>
      </c>
      <c r="KCY17" s="16" t="s">
        <v>256</v>
      </c>
      <c r="KCZ17" s="17">
        <f t="shared" ref="KCZ17" si="5567">14*12</f>
        <v>168</v>
      </c>
      <c r="KDA17" s="14" t="s">
        <v>258</v>
      </c>
      <c r="KDB17" s="15" t="s">
        <v>188</v>
      </c>
      <c r="KDC17" s="16" t="s">
        <v>256</v>
      </c>
      <c r="KDD17" s="17">
        <f t="shared" ref="KDD17" si="5568">14*12</f>
        <v>168</v>
      </c>
      <c r="KDE17" s="14" t="s">
        <v>258</v>
      </c>
      <c r="KDF17" s="15" t="s">
        <v>188</v>
      </c>
      <c r="KDG17" s="16" t="s">
        <v>256</v>
      </c>
      <c r="KDH17" s="17">
        <f t="shared" ref="KDH17" si="5569">14*12</f>
        <v>168</v>
      </c>
      <c r="KDI17" s="14" t="s">
        <v>258</v>
      </c>
      <c r="KDJ17" s="15" t="s">
        <v>188</v>
      </c>
      <c r="KDK17" s="16" t="s">
        <v>256</v>
      </c>
      <c r="KDL17" s="17">
        <f t="shared" ref="KDL17" si="5570">14*12</f>
        <v>168</v>
      </c>
      <c r="KDM17" s="14" t="s">
        <v>258</v>
      </c>
      <c r="KDN17" s="15" t="s">
        <v>188</v>
      </c>
      <c r="KDO17" s="16" t="s">
        <v>256</v>
      </c>
      <c r="KDP17" s="17">
        <f t="shared" ref="KDP17" si="5571">14*12</f>
        <v>168</v>
      </c>
      <c r="KDQ17" s="14" t="s">
        <v>258</v>
      </c>
      <c r="KDR17" s="15" t="s">
        <v>188</v>
      </c>
      <c r="KDS17" s="16" t="s">
        <v>256</v>
      </c>
      <c r="KDT17" s="17">
        <f t="shared" ref="KDT17" si="5572">14*12</f>
        <v>168</v>
      </c>
      <c r="KDU17" s="14" t="s">
        <v>258</v>
      </c>
      <c r="KDV17" s="15" t="s">
        <v>188</v>
      </c>
      <c r="KDW17" s="16" t="s">
        <v>256</v>
      </c>
      <c r="KDX17" s="17">
        <f t="shared" ref="KDX17" si="5573">14*12</f>
        <v>168</v>
      </c>
      <c r="KDY17" s="14" t="s">
        <v>258</v>
      </c>
      <c r="KDZ17" s="15" t="s">
        <v>188</v>
      </c>
      <c r="KEA17" s="16" t="s">
        <v>256</v>
      </c>
      <c r="KEB17" s="17">
        <f t="shared" ref="KEB17" si="5574">14*12</f>
        <v>168</v>
      </c>
      <c r="KEC17" s="14" t="s">
        <v>258</v>
      </c>
      <c r="KED17" s="15" t="s">
        <v>188</v>
      </c>
      <c r="KEE17" s="16" t="s">
        <v>256</v>
      </c>
      <c r="KEF17" s="17">
        <f t="shared" ref="KEF17" si="5575">14*12</f>
        <v>168</v>
      </c>
      <c r="KEG17" s="14" t="s">
        <v>258</v>
      </c>
      <c r="KEH17" s="15" t="s">
        <v>188</v>
      </c>
      <c r="KEI17" s="16" t="s">
        <v>256</v>
      </c>
      <c r="KEJ17" s="17">
        <f t="shared" ref="KEJ17" si="5576">14*12</f>
        <v>168</v>
      </c>
      <c r="KEK17" s="14" t="s">
        <v>258</v>
      </c>
      <c r="KEL17" s="15" t="s">
        <v>188</v>
      </c>
      <c r="KEM17" s="16" t="s">
        <v>256</v>
      </c>
      <c r="KEN17" s="17">
        <f t="shared" ref="KEN17" si="5577">14*12</f>
        <v>168</v>
      </c>
      <c r="KEO17" s="14" t="s">
        <v>258</v>
      </c>
      <c r="KEP17" s="15" t="s">
        <v>188</v>
      </c>
      <c r="KEQ17" s="16" t="s">
        <v>256</v>
      </c>
      <c r="KER17" s="17">
        <f t="shared" ref="KER17" si="5578">14*12</f>
        <v>168</v>
      </c>
      <c r="KES17" s="14" t="s">
        <v>258</v>
      </c>
      <c r="KET17" s="15" t="s">
        <v>188</v>
      </c>
      <c r="KEU17" s="16" t="s">
        <v>256</v>
      </c>
      <c r="KEV17" s="17">
        <f t="shared" ref="KEV17" si="5579">14*12</f>
        <v>168</v>
      </c>
      <c r="KEW17" s="14" t="s">
        <v>258</v>
      </c>
      <c r="KEX17" s="15" t="s">
        <v>188</v>
      </c>
      <c r="KEY17" s="16" t="s">
        <v>256</v>
      </c>
      <c r="KEZ17" s="17">
        <f t="shared" ref="KEZ17" si="5580">14*12</f>
        <v>168</v>
      </c>
      <c r="KFA17" s="14" t="s">
        <v>258</v>
      </c>
      <c r="KFB17" s="15" t="s">
        <v>188</v>
      </c>
      <c r="KFC17" s="16" t="s">
        <v>256</v>
      </c>
      <c r="KFD17" s="17">
        <f t="shared" ref="KFD17" si="5581">14*12</f>
        <v>168</v>
      </c>
      <c r="KFE17" s="14" t="s">
        <v>258</v>
      </c>
      <c r="KFF17" s="15" t="s">
        <v>188</v>
      </c>
      <c r="KFG17" s="16" t="s">
        <v>256</v>
      </c>
      <c r="KFH17" s="17">
        <f t="shared" ref="KFH17" si="5582">14*12</f>
        <v>168</v>
      </c>
      <c r="KFI17" s="14" t="s">
        <v>258</v>
      </c>
      <c r="KFJ17" s="15" t="s">
        <v>188</v>
      </c>
      <c r="KFK17" s="16" t="s">
        <v>256</v>
      </c>
      <c r="KFL17" s="17">
        <f t="shared" ref="KFL17" si="5583">14*12</f>
        <v>168</v>
      </c>
      <c r="KFM17" s="14" t="s">
        <v>258</v>
      </c>
      <c r="KFN17" s="15" t="s">
        <v>188</v>
      </c>
      <c r="KFO17" s="16" t="s">
        <v>256</v>
      </c>
      <c r="KFP17" s="17">
        <f t="shared" ref="KFP17" si="5584">14*12</f>
        <v>168</v>
      </c>
      <c r="KFQ17" s="14" t="s">
        <v>258</v>
      </c>
      <c r="KFR17" s="15" t="s">
        <v>188</v>
      </c>
      <c r="KFS17" s="16" t="s">
        <v>256</v>
      </c>
      <c r="KFT17" s="17">
        <f t="shared" ref="KFT17" si="5585">14*12</f>
        <v>168</v>
      </c>
      <c r="KFU17" s="14" t="s">
        <v>258</v>
      </c>
      <c r="KFV17" s="15" t="s">
        <v>188</v>
      </c>
      <c r="KFW17" s="16" t="s">
        <v>256</v>
      </c>
      <c r="KFX17" s="17">
        <f t="shared" ref="KFX17" si="5586">14*12</f>
        <v>168</v>
      </c>
      <c r="KFY17" s="14" t="s">
        <v>258</v>
      </c>
      <c r="KFZ17" s="15" t="s">
        <v>188</v>
      </c>
      <c r="KGA17" s="16" t="s">
        <v>256</v>
      </c>
      <c r="KGB17" s="17">
        <f t="shared" ref="KGB17" si="5587">14*12</f>
        <v>168</v>
      </c>
      <c r="KGC17" s="14" t="s">
        <v>258</v>
      </c>
      <c r="KGD17" s="15" t="s">
        <v>188</v>
      </c>
      <c r="KGE17" s="16" t="s">
        <v>256</v>
      </c>
      <c r="KGF17" s="17">
        <f t="shared" ref="KGF17" si="5588">14*12</f>
        <v>168</v>
      </c>
      <c r="KGG17" s="14" t="s">
        <v>258</v>
      </c>
      <c r="KGH17" s="15" t="s">
        <v>188</v>
      </c>
      <c r="KGI17" s="16" t="s">
        <v>256</v>
      </c>
      <c r="KGJ17" s="17">
        <f t="shared" ref="KGJ17" si="5589">14*12</f>
        <v>168</v>
      </c>
      <c r="KGK17" s="14" t="s">
        <v>258</v>
      </c>
      <c r="KGL17" s="15" t="s">
        <v>188</v>
      </c>
      <c r="KGM17" s="16" t="s">
        <v>256</v>
      </c>
      <c r="KGN17" s="17">
        <f t="shared" ref="KGN17" si="5590">14*12</f>
        <v>168</v>
      </c>
      <c r="KGO17" s="14" t="s">
        <v>258</v>
      </c>
      <c r="KGP17" s="15" t="s">
        <v>188</v>
      </c>
      <c r="KGQ17" s="16" t="s">
        <v>256</v>
      </c>
      <c r="KGR17" s="17">
        <f t="shared" ref="KGR17" si="5591">14*12</f>
        <v>168</v>
      </c>
      <c r="KGS17" s="14" t="s">
        <v>258</v>
      </c>
      <c r="KGT17" s="15" t="s">
        <v>188</v>
      </c>
      <c r="KGU17" s="16" t="s">
        <v>256</v>
      </c>
      <c r="KGV17" s="17">
        <f t="shared" ref="KGV17" si="5592">14*12</f>
        <v>168</v>
      </c>
      <c r="KGW17" s="14" t="s">
        <v>258</v>
      </c>
      <c r="KGX17" s="15" t="s">
        <v>188</v>
      </c>
      <c r="KGY17" s="16" t="s">
        <v>256</v>
      </c>
      <c r="KGZ17" s="17">
        <f t="shared" ref="KGZ17" si="5593">14*12</f>
        <v>168</v>
      </c>
      <c r="KHA17" s="14" t="s">
        <v>258</v>
      </c>
      <c r="KHB17" s="15" t="s">
        <v>188</v>
      </c>
      <c r="KHC17" s="16" t="s">
        <v>256</v>
      </c>
      <c r="KHD17" s="17">
        <f t="shared" ref="KHD17" si="5594">14*12</f>
        <v>168</v>
      </c>
      <c r="KHE17" s="14" t="s">
        <v>258</v>
      </c>
      <c r="KHF17" s="15" t="s">
        <v>188</v>
      </c>
      <c r="KHG17" s="16" t="s">
        <v>256</v>
      </c>
      <c r="KHH17" s="17">
        <f t="shared" ref="KHH17" si="5595">14*12</f>
        <v>168</v>
      </c>
      <c r="KHI17" s="14" t="s">
        <v>258</v>
      </c>
      <c r="KHJ17" s="15" t="s">
        <v>188</v>
      </c>
      <c r="KHK17" s="16" t="s">
        <v>256</v>
      </c>
      <c r="KHL17" s="17">
        <f t="shared" ref="KHL17" si="5596">14*12</f>
        <v>168</v>
      </c>
      <c r="KHM17" s="14" t="s">
        <v>258</v>
      </c>
      <c r="KHN17" s="15" t="s">
        <v>188</v>
      </c>
      <c r="KHO17" s="16" t="s">
        <v>256</v>
      </c>
      <c r="KHP17" s="17">
        <f t="shared" ref="KHP17" si="5597">14*12</f>
        <v>168</v>
      </c>
      <c r="KHQ17" s="14" t="s">
        <v>258</v>
      </c>
      <c r="KHR17" s="15" t="s">
        <v>188</v>
      </c>
      <c r="KHS17" s="16" t="s">
        <v>256</v>
      </c>
      <c r="KHT17" s="17">
        <f t="shared" ref="KHT17" si="5598">14*12</f>
        <v>168</v>
      </c>
      <c r="KHU17" s="14" t="s">
        <v>258</v>
      </c>
      <c r="KHV17" s="15" t="s">
        <v>188</v>
      </c>
      <c r="KHW17" s="16" t="s">
        <v>256</v>
      </c>
      <c r="KHX17" s="17">
        <f t="shared" ref="KHX17" si="5599">14*12</f>
        <v>168</v>
      </c>
      <c r="KHY17" s="14" t="s">
        <v>258</v>
      </c>
      <c r="KHZ17" s="15" t="s">
        <v>188</v>
      </c>
      <c r="KIA17" s="16" t="s">
        <v>256</v>
      </c>
      <c r="KIB17" s="17">
        <f t="shared" ref="KIB17" si="5600">14*12</f>
        <v>168</v>
      </c>
      <c r="KIC17" s="14" t="s">
        <v>258</v>
      </c>
      <c r="KID17" s="15" t="s">
        <v>188</v>
      </c>
      <c r="KIE17" s="16" t="s">
        <v>256</v>
      </c>
      <c r="KIF17" s="17">
        <f t="shared" ref="KIF17" si="5601">14*12</f>
        <v>168</v>
      </c>
      <c r="KIG17" s="14" t="s">
        <v>258</v>
      </c>
      <c r="KIH17" s="15" t="s">
        <v>188</v>
      </c>
      <c r="KII17" s="16" t="s">
        <v>256</v>
      </c>
      <c r="KIJ17" s="17">
        <f t="shared" ref="KIJ17" si="5602">14*12</f>
        <v>168</v>
      </c>
      <c r="KIK17" s="14" t="s">
        <v>258</v>
      </c>
      <c r="KIL17" s="15" t="s">
        <v>188</v>
      </c>
      <c r="KIM17" s="16" t="s">
        <v>256</v>
      </c>
      <c r="KIN17" s="17">
        <f t="shared" ref="KIN17" si="5603">14*12</f>
        <v>168</v>
      </c>
      <c r="KIO17" s="14" t="s">
        <v>258</v>
      </c>
      <c r="KIP17" s="15" t="s">
        <v>188</v>
      </c>
      <c r="KIQ17" s="16" t="s">
        <v>256</v>
      </c>
      <c r="KIR17" s="17">
        <f t="shared" ref="KIR17" si="5604">14*12</f>
        <v>168</v>
      </c>
      <c r="KIS17" s="14" t="s">
        <v>258</v>
      </c>
      <c r="KIT17" s="15" t="s">
        <v>188</v>
      </c>
      <c r="KIU17" s="16" t="s">
        <v>256</v>
      </c>
      <c r="KIV17" s="17">
        <f t="shared" ref="KIV17" si="5605">14*12</f>
        <v>168</v>
      </c>
      <c r="KIW17" s="14" t="s">
        <v>258</v>
      </c>
      <c r="KIX17" s="15" t="s">
        <v>188</v>
      </c>
      <c r="KIY17" s="16" t="s">
        <v>256</v>
      </c>
      <c r="KIZ17" s="17">
        <f t="shared" ref="KIZ17" si="5606">14*12</f>
        <v>168</v>
      </c>
      <c r="KJA17" s="14" t="s">
        <v>258</v>
      </c>
      <c r="KJB17" s="15" t="s">
        <v>188</v>
      </c>
      <c r="KJC17" s="16" t="s">
        <v>256</v>
      </c>
      <c r="KJD17" s="17">
        <f t="shared" ref="KJD17" si="5607">14*12</f>
        <v>168</v>
      </c>
      <c r="KJE17" s="14" t="s">
        <v>258</v>
      </c>
      <c r="KJF17" s="15" t="s">
        <v>188</v>
      </c>
      <c r="KJG17" s="16" t="s">
        <v>256</v>
      </c>
      <c r="KJH17" s="17">
        <f t="shared" ref="KJH17" si="5608">14*12</f>
        <v>168</v>
      </c>
      <c r="KJI17" s="14" t="s">
        <v>258</v>
      </c>
      <c r="KJJ17" s="15" t="s">
        <v>188</v>
      </c>
      <c r="KJK17" s="16" t="s">
        <v>256</v>
      </c>
      <c r="KJL17" s="17">
        <f t="shared" ref="KJL17" si="5609">14*12</f>
        <v>168</v>
      </c>
      <c r="KJM17" s="14" t="s">
        <v>258</v>
      </c>
      <c r="KJN17" s="15" t="s">
        <v>188</v>
      </c>
      <c r="KJO17" s="16" t="s">
        <v>256</v>
      </c>
      <c r="KJP17" s="17">
        <f t="shared" ref="KJP17" si="5610">14*12</f>
        <v>168</v>
      </c>
      <c r="KJQ17" s="14" t="s">
        <v>258</v>
      </c>
      <c r="KJR17" s="15" t="s">
        <v>188</v>
      </c>
      <c r="KJS17" s="16" t="s">
        <v>256</v>
      </c>
      <c r="KJT17" s="17">
        <f t="shared" ref="KJT17" si="5611">14*12</f>
        <v>168</v>
      </c>
      <c r="KJU17" s="14" t="s">
        <v>258</v>
      </c>
      <c r="KJV17" s="15" t="s">
        <v>188</v>
      </c>
      <c r="KJW17" s="16" t="s">
        <v>256</v>
      </c>
      <c r="KJX17" s="17">
        <f t="shared" ref="KJX17" si="5612">14*12</f>
        <v>168</v>
      </c>
      <c r="KJY17" s="14" t="s">
        <v>258</v>
      </c>
      <c r="KJZ17" s="15" t="s">
        <v>188</v>
      </c>
      <c r="KKA17" s="16" t="s">
        <v>256</v>
      </c>
      <c r="KKB17" s="17">
        <f t="shared" ref="KKB17" si="5613">14*12</f>
        <v>168</v>
      </c>
      <c r="KKC17" s="14" t="s">
        <v>258</v>
      </c>
      <c r="KKD17" s="15" t="s">
        <v>188</v>
      </c>
      <c r="KKE17" s="16" t="s">
        <v>256</v>
      </c>
      <c r="KKF17" s="17">
        <f t="shared" ref="KKF17" si="5614">14*12</f>
        <v>168</v>
      </c>
      <c r="KKG17" s="14" t="s">
        <v>258</v>
      </c>
      <c r="KKH17" s="15" t="s">
        <v>188</v>
      </c>
      <c r="KKI17" s="16" t="s">
        <v>256</v>
      </c>
      <c r="KKJ17" s="17">
        <f t="shared" ref="KKJ17" si="5615">14*12</f>
        <v>168</v>
      </c>
      <c r="KKK17" s="14" t="s">
        <v>258</v>
      </c>
      <c r="KKL17" s="15" t="s">
        <v>188</v>
      </c>
      <c r="KKM17" s="16" t="s">
        <v>256</v>
      </c>
      <c r="KKN17" s="17">
        <f t="shared" ref="KKN17" si="5616">14*12</f>
        <v>168</v>
      </c>
      <c r="KKO17" s="14" t="s">
        <v>258</v>
      </c>
      <c r="KKP17" s="15" t="s">
        <v>188</v>
      </c>
      <c r="KKQ17" s="16" t="s">
        <v>256</v>
      </c>
      <c r="KKR17" s="17">
        <f t="shared" ref="KKR17" si="5617">14*12</f>
        <v>168</v>
      </c>
      <c r="KKS17" s="14" t="s">
        <v>258</v>
      </c>
      <c r="KKT17" s="15" t="s">
        <v>188</v>
      </c>
      <c r="KKU17" s="16" t="s">
        <v>256</v>
      </c>
      <c r="KKV17" s="17">
        <f t="shared" ref="KKV17" si="5618">14*12</f>
        <v>168</v>
      </c>
      <c r="KKW17" s="14" t="s">
        <v>258</v>
      </c>
      <c r="KKX17" s="15" t="s">
        <v>188</v>
      </c>
      <c r="KKY17" s="16" t="s">
        <v>256</v>
      </c>
      <c r="KKZ17" s="17">
        <f t="shared" ref="KKZ17" si="5619">14*12</f>
        <v>168</v>
      </c>
      <c r="KLA17" s="14" t="s">
        <v>258</v>
      </c>
      <c r="KLB17" s="15" t="s">
        <v>188</v>
      </c>
      <c r="KLC17" s="16" t="s">
        <v>256</v>
      </c>
      <c r="KLD17" s="17">
        <f t="shared" ref="KLD17" si="5620">14*12</f>
        <v>168</v>
      </c>
      <c r="KLE17" s="14" t="s">
        <v>258</v>
      </c>
      <c r="KLF17" s="15" t="s">
        <v>188</v>
      </c>
      <c r="KLG17" s="16" t="s">
        <v>256</v>
      </c>
      <c r="KLH17" s="17">
        <f t="shared" ref="KLH17" si="5621">14*12</f>
        <v>168</v>
      </c>
      <c r="KLI17" s="14" t="s">
        <v>258</v>
      </c>
      <c r="KLJ17" s="15" t="s">
        <v>188</v>
      </c>
      <c r="KLK17" s="16" t="s">
        <v>256</v>
      </c>
      <c r="KLL17" s="17">
        <f t="shared" ref="KLL17" si="5622">14*12</f>
        <v>168</v>
      </c>
      <c r="KLM17" s="14" t="s">
        <v>258</v>
      </c>
      <c r="KLN17" s="15" t="s">
        <v>188</v>
      </c>
      <c r="KLO17" s="16" t="s">
        <v>256</v>
      </c>
      <c r="KLP17" s="17">
        <f t="shared" ref="KLP17" si="5623">14*12</f>
        <v>168</v>
      </c>
      <c r="KLQ17" s="14" t="s">
        <v>258</v>
      </c>
      <c r="KLR17" s="15" t="s">
        <v>188</v>
      </c>
      <c r="KLS17" s="16" t="s">
        <v>256</v>
      </c>
      <c r="KLT17" s="17">
        <f t="shared" ref="KLT17" si="5624">14*12</f>
        <v>168</v>
      </c>
      <c r="KLU17" s="14" t="s">
        <v>258</v>
      </c>
      <c r="KLV17" s="15" t="s">
        <v>188</v>
      </c>
      <c r="KLW17" s="16" t="s">
        <v>256</v>
      </c>
      <c r="KLX17" s="17">
        <f t="shared" ref="KLX17" si="5625">14*12</f>
        <v>168</v>
      </c>
      <c r="KLY17" s="14" t="s">
        <v>258</v>
      </c>
      <c r="KLZ17" s="15" t="s">
        <v>188</v>
      </c>
      <c r="KMA17" s="16" t="s">
        <v>256</v>
      </c>
      <c r="KMB17" s="17">
        <f t="shared" ref="KMB17" si="5626">14*12</f>
        <v>168</v>
      </c>
      <c r="KMC17" s="14" t="s">
        <v>258</v>
      </c>
      <c r="KMD17" s="15" t="s">
        <v>188</v>
      </c>
      <c r="KME17" s="16" t="s">
        <v>256</v>
      </c>
      <c r="KMF17" s="17">
        <f t="shared" ref="KMF17" si="5627">14*12</f>
        <v>168</v>
      </c>
      <c r="KMG17" s="14" t="s">
        <v>258</v>
      </c>
      <c r="KMH17" s="15" t="s">
        <v>188</v>
      </c>
      <c r="KMI17" s="16" t="s">
        <v>256</v>
      </c>
      <c r="KMJ17" s="17">
        <f t="shared" ref="KMJ17" si="5628">14*12</f>
        <v>168</v>
      </c>
      <c r="KMK17" s="14" t="s">
        <v>258</v>
      </c>
      <c r="KML17" s="15" t="s">
        <v>188</v>
      </c>
      <c r="KMM17" s="16" t="s">
        <v>256</v>
      </c>
      <c r="KMN17" s="17">
        <f t="shared" ref="KMN17" si="5629">14*12</f>
        <v>168</v>
      </c>
      <c r="KMO17" s="14" t="s">
        <v>258</v>
      </c>
      <c r="KMP17" s="15" t="s">
        <v>188</v>
      </c>
      <c r="KMQ17" s="16" t="s">
        <v>256</v>
      </c>
      <c r="KMR17" s="17">
        <f t="shared" ref="KMR17" si="5630">14*12</f>
        <v>168</v>
      </c>
      <c r="KMS17" s="14" t="s">
        <v>258</v>
      </c>
      <c r="KMT17" s="15" t="s">
        <v>188</v>
      </c>
      <c r="KMU17" s="16" t="s">
        <v>256</v>
      </c>
      <c r="KMV17" s="17">
        <f t="shared" ref="KMV17" si="5631">14*12</f>
        <v>168</v>
      </c>
      <c r="KMW17" s="14" t="s">
        <v>258</v>
      </c>
      <c r="KMX17" s="15" t="s">
        <v>188</v>
      </c>
      <c r="KMY17" s="16" t="s">
        <v>256</v>
      </c>
      <c r="KMZ17" s="17">
        <f t="shared" ref="KMZ17" si="5632">14*12</f>
        <v>168</v>
      </c>
      <c r="KNA17" s="14" t="s">
        <v>258</v>
      </c>
      <c r="KNB17" s="15" t="s">
        <v>188</v>
      </c>
      <c r="KNC17" s="16" t="s">
        <v>256</v>
      </c>
      <c r="KND17" s="17">
        <f t="shared" ref="KND17" si="5633">14*12</f>
        <v>168</v>
      </c>
      <c r="KNE17" s="14" t="s">
        <v>258</v>
      </c>
      <c r="KNF17" s="15" t="s">
        <v>188</v>
      </c>
      <c r="KNG17" s="16" t="s">
        <v>256</v>
      </c>
      <c r="KNH17" s="17">
        <f t="shared" ref="KNH17" si="5634">14*12</f>
        <v>168</v>
      </c>
      <c r="KNI17" s="14" t="s">
        <v>258</v>
      </c>
      <c r="KNJ17" s="15" t="s">
        <v>188</v>
      </c>
      <c r="KNK17" s="16" t="s">
        <v>256</v>
      </c>
      <c r="KNL17" s="17">
        <f t="shared" ref="KNL17" si="5635">14*12</f>
        <v>168</v>
      </c>
      <c r="KNM17" s="14" t="s">
        <v>258</v>
      </c>
      <c r="KNN17" s="15" t="s">
        <v>188</v>
      </c>
      <c r="KNO17" s="16" t="s">
        <v>256</v>
      </c>
      <c r="KNP17" s="17">
        <f t="shared" ref="KNP17" si="5636">14*12</f>
        <v>168</v>
      </c>
      <c r="KNQ17" s="14" t="s">
        <v>258</v>
      </c>
      <c r="KNR17" s="15" t="s">
        <v>188</v>
      </c>
      <c r="KNS17" s="16" t="s">
        <v>256</v>
      </c>
      <c r="KNT17" s="17">
        <f t="shared" ref="KNT17" si="5637">14*12</f>
        <v>168</v>
      </c>
      <c r="KNU17" s="14" t="s">
        <v>258</v>
      </c>
      <c r="KNV17" s="15" t="s">
        <v>188</v>
      </c>
      <c r="KNW17" s="16" t="s">
        <v>256</v>
      </c>
      <c r="KNX17" s="17">
        <f t="shared" ref="KNX17" si="5638">14*12</f>
        <v>168</v>
      </c>
      <c r="KNY17" s="14" t="s">
        <v>258</v>
      </c>
      <c r="KNZ17" s="15" t="s">
        <v>188</v>
      </c>
      <c r="KOA17" s="16" t="s">
        <v>256</v>
      </c>
      <c r="KOB17" s="17">
        <f t="shared" ref="KOB17" si="5639">14*12</f>
        <v>168</v>
      </c>
      <c r="KOC17" s="14" t="s">
        <v>258</v>
      </c>
      <c r="KOD17" s="15" t="s">
        <v>188</v>
      </c>
      <c r="KOE17" s="16" t="s">
        <v>256</v>
      </c>
      <c r="KOF17" s="17">
        <f t="shared" ref="KOF17" si="5640">14*12</f>
        <v>168</v>
      </c>
      <c r="KOG17" s="14" t="s">
        <v>258</v>
      </c>
      <c r="KOH17" s="15" t="s">
        <v>188</v>
      </c>
      <c r="KOI17" s="16" t="s">
        <v>256</v>
      </c>
      <c r="KOJ17" s="17">
        <f t="shared" ref="KOJ17" si="5641">14*12</f>
        <v>168</v>
      </c>
      <c r="KOK17" s="14" t="s">
        <v>258</v>
      </c>
      <c r="KOL17" s="15" t="s">
        <v>188</v>
      </c>
      <c r="KOM17" s="16" t="s">
        <v>256</v>
      </c>
      <c r="KON17" s="17">
        <f t="shared" ref="KON17" si="5642">14*12</f>
        <v>168</v>
      </c>
      <c r="KOO17" s="14" t="s">
        <v>258</v>
      </c>
      <c r="KOP17" s="15" t="s">
        <v>188</v>
      </c>
      <c r="KOQ17" s="16" t="s">
        <v>256</v>
      </c>
      <c r="KOR17" s="17">
        <f t="shared" ref="KOR17" si="5643">14*12</f>
        <v>168</v>
      </c>
      <c r="KOS17" s="14" t="s">
        <v>258</v>
      </c>
      <c r="KOT17" s="15" t="s">
        <v>188</v>
      </c>
      <c r="KOU17" s="16" t="s">
        <v>256</v>
      </c>
      <c r="KOV17" s="17">
        <f t="shared" ref="KOV17" si="5644">14*12</f>
        <v>168</v>
      </c>
      <c r="KOW17" s="14" t="s">
        <v>258</v>
      </c>
      <c r="KOX17" s="15" t="s">
        <v>188</v>
      </c>
      <c r="KOY17" s="16" t="s">
        <v>256</v>
      </c>
      <c r="KOZ17" s="17">
        <f t="shared" ref="KOZ17" si="5645">14*12</f>
        <v>168</v>
      </c>
      <c r="KPA17" s="14" t="s">
        <v>258</v>
      </c>
      <c r="KPB17" s="15" t="s">
        <v>188</v>
      </c>
      <c r="KPC17" s="16" t="s">
        <v>256</v>
      </c>
      <c r="KPD17" s="17">
        <f t="shared" ref="KPD17" si="5646">14*12</f>
        <v>168</v>
      </c>
      <c r="KPE17" s="14" t="s">
        <v>258</v>
      </c>
      <c r="KPF17" s="15" t="s">
        <v>188</v>
      </c>
      <c r="KPG17" s="16" t="s">
        <v>256</v>
      </c>
      <c r="KPH17" s="17">
        <f t="shared" ref="KPH17" si="5647">14*12</f>
        <v>168</v>
      </c>
      <c r="KPI17" s="14" t="s">
        <v>258</v>
      </c>
      <c r="KPJ17" s="15" t="s">
        <v>188</v>
      </c>
      <c r="KPK17" s="16" t="s">
        <v>256</v>
      </c>
      <c r="KPL17" s="17">
        <f t="shared" ref="KPL17" si="5648">14*12</f>
        <v>168</v>
      </c>
      <c r="KPM17" s="14" t="s">
        <v>258</v>
      </c>
      <c r="KPN17" s="15" t="s">
        <v>188</v>
      </c>
      <c r="KPO17" s="16" t="s">
        <v>256</v>
      </c>
      <c r="KPP17" s="17">
        <f t="shared" ref="KPP17" si="5649">14*12</f>
        <v>168</v>
      </c>
      <c r="KPQ17" s="14" t="s">
        <v>258</v>
      </c>
      <c r="KPR17" s="15" t="s">
        <v>188</v>
      </c>
      <c r="KPS17" s="16" t="s">
        <v>256</v>
      </c>
      <c r="KPT17" s="17">
        <f t="shared" ref="KPT17" si="5650">14*12</f>
        <v>168</v>
      </c>
      <c r="KPU17" s="14" t="s">
        <v>258</v>
      </c>
      <c r="KPV17" s="15" t="s">
        <v>188</v>
      </c>
      <c r="KPW17" s="16" t="s">
        <v>256</v>
      </c>
      <c r="KPX17" s="17">
        <f t="shared" ref="KPX17" si="5651">14*12</f>
        <v>168</v>
      </c>
      <c r="KPY17" s="14" t="s">
        <v>258</v>
      </c>
      <c r="KPZ17" s="15" t="s">
        <v>188</v>
      </c>
      <c r="KQA17" s="16" t="s">
        <v>256</v>
      </c>
      <c r="KQB17" s="17">
        <f t="shared" ref="KQB17" si="5652">14*12</f>
        <v>168</v>
      </c>
      <c r="KQC17" s="14" t="s">
        <v>258</v>
      </c>
      <c r="KQD17" s="15" t="s">
        <v>188</v>
      </c>
      <c r="KQE17" s="16" t="s">
        <v>256</v>
      </c>
      <c r="KQF17" s="17">
        <f t="shared" ref="KQF17" si="5653">14*12</f>
        <v>168</v>
      </c>
      <c r="KQG17" s="14" t="s">
        <v>258</v>
      </c>
      <c r="KQH17" s="15" t="s">
        <v>188</v>
      </c>
      <c r="KQI17" s="16" t="s">
        <v>256</v>
      </c>
      <c r="KQJ17" s="17">
        <f t="shared" ref="KQJ17" si="5654">14*12</f>
        <v>168</v>
      </c>
      <c r="KQK17" s="14" t="s">
        <v>258</v>
      </c>
      <c r="KQL17" s="15" t="s">
        <v>188</v>
      </c>
      <c r="KQM17" s="16" t="s">
        <v>256</v>
      </c>
      <c r="KQN17" s="17">
        <f t="shared" ref="KQN17" si="5655">14*12</f>
        <v>168</v>
      </c>
      <c r="KQO17" s="14" t="s">
        <v>258</v>
      </c>
      <c r="KQP17" s="15" t="s">
        <v>188</v>
      </c>
      <c r="KQQ17" s="16" t="s">
        <v>256</v>
      </c>
      <c r="KQR17" s="17">
        <f t="shared" ref="KQR17" si="5656">14*12</f>
        <v>168</v>
      </c>
      <c r="KQS17" s="14" t="s">
        <v>258</v>
      </c>
      <c r="KQT17" s="15" t="s">
        <v>188</v>
      </c>
      <c r="KQU17" s="16" t="s">
        <v>256</v>
      </c>
      <c r="KQV17" s="17">
        <f t="shared" ref="KQV17" si="5657">14*12</f>
        <v>168</v>
      </c>
      <c r="KQW17" s="14" t="s">
        <v>258</v>
      </c>
      <c r="KQX17" s="15" t="s">
        <v>188</v>
      </c>
      <c r="KQY17" s="16" t="s">
        <v>256</v>
      </c>
      <c r="KQZ17" s="17">
        <f t="shared" ref="KQZ17" si="5658">14*12</f>
        <v>168</v>
      </c>
      <c r="KRA17" s="14" t="s">
        <v>258</v>
      </c>
      <c r="KRB17" s="15" t="s">
        <v>188</v>
      </c>
      <c r="KRC17" s="16" t="s">
        <v>256</v>
      </c>
      <c r="KRD17" s="17">
        <f t="shared" ref="KRD17" si="5659">14*12</f>
        <v>168</v>
      </c>
      <c r="KRE17" s="14" t="s">
        <v>258</v>
      </c>
      <c r="KRF17" s="15" t="s">
        <v>188</v>
      </c>
      <c r="KRG17" s="16" t="s">
        <v>256</v>
      </c>
      <c r="KRH17" s="17">
        <f t="shared" ref="KRH17" si="5660">14*12</f>
        <v>168</v>
      </c>
      <c r="KRI17" s="14" t="s">
        <v>258</v>
      </c>
      <c r="KRJ17" s="15" t="s">
        <v>188</v>
      </c>
      <c r="KRK17" s="16" t="s">
        <v>256</v>
      </c>
      <c r="KRL17" s="17">
        <f t="shared" ref="KRL17" si="5661">14*12</f>
        <v>168</v>
      </c>
      <c r="KRM17" s="14" t="s">
        <v>258</v>
      </c>
      <c r="KRN17" s="15" t="s">
        <v>188</v>
      </c>
      <c r="KRO17" s="16" t="s">
        <v>256</v>
      </c>
      <c r="KRP17" s="17">
        <f t="shared" ref="KRP17" si="5662">14*12</f>
        <v>168</v>
      </c>
      <c r="KRQ17" s="14" t="s">
        <v>258</v>
      </c>
      <c r="KRR17" s="15" t="s">
        <v>188</v>
      </c>
      <c r="KRS17" s="16" t="s">
        <v>256</v>
      </c>
      <c r="KRT17" s="17">
        <f t="shared" ref="KRT17" si="5663">14*12</f>
        <v>168</v>
      </c>
      <c r="KRU17" s="14" t="s">
        <v>258</v>
      </c>
      <c r="KRV17" s="15" t="s">
        <v>188</v>
      </c>
      <c r="KRW17" s="16" t="s">
        <v>256</v>
      </c>
      <c r="KRX17" s="17">
        <f t="shared" ref="KRX17" si="5664">14*12</f>
        <v>168</v>
      </c>
      <c r="KRY17" s="14" t="s">
        <v>258</v>
      </c>
      <c r="KRZ17" s="15" t="s">
        <v>188</v>
      </c>
      <c r="KSA17" s="16" t="s">
        <v>256</v>
      </c>
      <c r="KSB17" s="17">
        <f t="shared" ref="KSB17" si="5665">14*12</f>
        <v>168</v>
      </c>
      <c r="KSC17" s="14" t="s">
        <v>258</v>
      </c>
      <c r="KSD17" s="15" t="s">
        <v>188</v>
      </c>
      <c r="KSE17" s="16" t="s">
        <v>256</v>
      </c>
      <c r="KSF17" s="17">
        <f t="shared" ref="KSF17" si="5666">14*12</f>
        <v>168</v>
      </c>
      <c r="KSG17" s="14" t="s">
        <v>258</v>
      </c>
      <c r="KSH17" s="15" t="s">
        <v>188</v>
      </c>
      <c r="KSI17" s="16" t="s">
        <v>256</v>
      </c>
      <c r="KSJ17" s="17">
        <f t="shared" ref="KSJ17" si="5667">14*12</f>
        <v>168</v>
      </c>
      <c r="KSK17" s="14" t="s">
        <v>258</v>
      </c>
      <c r="KSL17" s="15" t="s">
        <v>188</v>
      </c>
      <c r="KSM17" s="16" t="s">
        <v>256</v>
      </c>
      <c r="KSN17" s="17">
        <f t="shared" ref="KSN17" si="5668">14*12</f>
        <v>168</v>
      </c>
      <c r="KSO17" s="14" t="s">
        <v>258</v>
      </c>
      <c r="KSP17" s="15" t="s">
        <v>188</v>
      </c>
      <c r="KSQ17" s="16" t="s">
        <v>256</v>
      </c>
      <c r="KSR17" s="17">
        <f t="shared" ref="KSR17" si="5669">14*12</f>
        <v>168</v>
      </c>
      <c r="KSS17" s="14" t="s">
        <v>258</v>
      </c>
      <c r="KST17" s="15" t="s">
        <v>188</v>
      </c>
      <c r="KSU17" s="16" t="s">
        <v>256</v>
      </c>
      <c r="KSV17" s="17">
        <f t="shared" ref="KSV17" si="5670">14*12</f>
        <v>168</v>
      </c>
      <c r="KSW17" s="14" t="s">
        <v>258</v>
      </c>
      <c r="KSX17" s="15" t="s">
        <v>188</v>
      </c>
      <c r="KSY17" s="16" t="s">
        <v>256</v>
      </c>
      <c r="KSZ17" s="17">
        <f t="shared" ref="KSZ17" si="5671">14*12</f>
        <v>168</v>
      </c>
      <c r="KTA17" s="14" t="s">
        <v>258</v>
      </c>
      <c r="KTB17" s="15" t="s">
        <v>188</v>
      </c>
      <c r="KTC17" s="16" t="s">
        <v>256</v>
      </c>
      <c r="KTD17" s="17">
        <f t="shared" ref="KTD17" si="5672">14*12</f>
        <v>168</v>
      </c>
      <c r="KTE17" s="14" t="s">
        <v>258</v>
      </c>
      <c r="KTF17" s="15" t="s">
        <v>188</v>
      </c>
      <c r="KTG17" s="16" t="s">
        <v>256</v>
      </c>
      <c r="KTH17" s="17">
        <f t="shared" ref="KTH17" si="5673">14*12</f>
        <v>168</v>
      </c>
      <c r="KTI17" s="14" t="s">
        <v>258</v>
      </c>
      <c r="KTJ17" s="15" t="s">
        <v>188</v>
      </c>
      <c r="KTK17" s="16" t="s">
        <v>256</v>
      </c>
      <c r="KTL17" s="17">
        <f t="shared" ref="KTL17" si="5674">14*12</f>
        <v>168</v>
      </c>
      <c r="KTM17" s="14" t="s">
        <v>258</v>
      </c>
      <c r="KTN17" s="15" t="s">
        <v>188</v>
      </c>
      <c r="KTO17" s="16" t="s">
        <v>256</v>
      </c>
      <c r="KTP17" s="17">
        <f t="shared" ref="KTP17" si="5675">14*12</f>
        <v>168</v>
      </c>
      <c r="KTQ17" s="14" t="s">
        <v>258</v>
      </c>
      <c r="KTR17" s="15" t="s">
        <v>188</v>
      </c>
      <c r="KTS17" s="16" t="s">
        <v>256</v>
      </c>
      <c r="KTT17" s="17">
        <f t="shared" ref="KTT17" si="5676">14*12</f>
        <v>168</v>
      </c>
      <c r="KTU17" s="14" t="s">
        <v>258</v>
      </c>
      <c r="KTV17" s="15" t="s">
        <v>188</v>
      </c>
      <c r="KTW17" s="16" t="s">
        <v>256</v>
      </c>
      <c r="KTX17" s="17">
        <f t="shared" ref="KTX17" si="5677">14*12</f>
        <v>168</v>
      </c>
      <c r="KTY17" s="14" t="s">
        <v>258</v>
      </c>
      <c r="KTZ17" s="15" t="s">
        <v>188</v>
      </c>
      <c r="KUA17" s="16" t="s">
        <v>256</v>
      </c>
      <c r="KUB17" s="17">
        <f t="shared" ref="KUB17" si="5678">14*12</f>
        <v>168</v>
      </c>
      <c r="KUC17" s="14" t="s">
        <v>258</v>
      </c>
      <c r="KUD17" s="15" t="s">
        <v>188</v>
      </c>
      <c r="KUE17" s="16" t="s">
        <v>256</v>
      </c>
      <c r="KUF17" s="17">
        <f t="shared" ref="KUF17" si="5679">14*12</f>
        <v>168</v>
      </c>
      <c r="KUG17" s="14" t="s">
        <v>258</v>
      </c>
      <c r="KUH17" s="15" t="s">
        <v>188</v>
      </c>
      <c r="KUI17" s="16" t="s">
        <v>256</v>
      </c>
      <c r="KUJ17" s="17">
        <f t="shared" ref="KUJ17" si="5680">14*12</f>
        <v>168</v>
      </c>
      <c r="KUK17" s="14" t="s">
        <v>258</v>
      </c>
      <c r="KUL17" s="15" t="s">
        <v>188</v>
      </c>
      <c r="KUM17" s="16" t="s">
        <v>256</v>
      </c>
      <c r="KUN17" s="17">
        <f t="shared" ref="KUN17" si="5681">14*12</f>
        <v>168</v>
      </c>
      <c r="KUO17" s="14" t="s">
        <v>258</v>
      </c>
      <c r="KUP17" s="15" t="s">
        <v>188</v>
      </c>
      <c r="KUQ17" s="16" t="s">
        <v>256</v>
      </c>
      <c r="KUR17" s="17">
        <f t="shared" ref="KUR17" si="5682">14*12</f>
        <v>168</v>
      </c>
      <c r="KUS17" s="14" t="s">
        <v>258</v>
      </c>
      <c r="KUT17" s="15" t="s">
        <v>188</v>
      </c>
      <c r="KUU17" s="16" t="s">
        <v>256</v>
      </c>
      <c r="KUV17" s="17">
        <f t="shared" ref="KUV17" si="5683">14*12</f>
        <v>168</v>
      </c>
      <c r="KUW17" s="14" t="s">
        <v>258</v>
      </c>
      <c r="KUX17" s="15" t="s">
        <v>188</v>
      </c>
      <c r="KUY17" s="16" t="s">
        <v>256</v>
      </c>
      <c r="KUZ17" s="17">
        <f t="shared" ref="KUZ17" si="5684">14*12</f>
        <v>168</v>
      </c>
      <c r="KVA17" s="14" t="s">
        <v>258</v>
      </c>
      <c r="KVB17" s="15" t="s">
        <v>188</v>
      </c>
      <c r="KVC17" s="16" t="s">
        <v>256</v>
      </c>
      <c r="KVD17" s="17">
        <f t="shared" ref="KVD17" si="5685">14*12</f>
        <v>168</v>
      </c>
      <c r="KVE17" s="14" t="s">
        <v>258</v>
      </c>
      <c r="KVF17" s="15" t="s">
        <v>188</v>
      </c>
      <c r="KVG17" s="16" t="s">
        <v>256</v>
      </c>
      <c r="KVH17" s="17">
        <f t="shared" ref="KVH17" si="5686">14*12</f>
        <v>168</v>
      </c>
      <c r="KVI17" s="14" t="s">
        <v>258</v>
      </c>
      <c r="KVJ17" s="15" t="s">
        <v>188</v>
      </c>
      <c r="KVK17" s="16" t="s">
        <v>256</v>
      </c>
      <c r="KVL17" s="17">
        <f t="shared" ref="KVL17" si="5687">14*12</f>
        <v>168</v>
      </c>
      <c r="KVM17" s="14" t="s">
        <v>258</v>
      </c>
      <c r="KVN17" s="15" t="s">
        <v>188</v>
      </c>
      <c r="KVO17" s="16" t="s">
        <v>256</v>
      </c>
      <c r="KVP17" s="17">
        <f t="shared" ref="KVP17" si="5688">14*12</f>
        <v>168</v>
      </c>
      <c r="KVQ17" s="14" t="s">
        <v>258</v>
      </c>
      <c r="KVR17" s="15" t="s">
        <v>188</v>
      </c>
      <c r="KVS17" s="16" t="s">
        <v>256</v>
      </c>
      <c r="KVT17" s="17">
        <f t="shared" ref="KVT17" si="5689">14*12</f>
        <v>168</v>
      </c>
      <c r="KVU17" s="14" t="s">
        <v>258</v>
      </c>
      <c r="KVV17" s="15" t="s">
        <v>188</v>
      </c>
      <c r="KVW17" s="16" t="s">
        <v>256</v>
      </c>
      <c r="KVX17" s="17">
        <f t="shared" ref="KVX17" si="5690">14*12</f>
        <v>168</v>
      </c>
      <c r="KVY17" s="14" t="s">
        <v>258</v>
      </c>
      <c r="KVZ17" s="15" t="s">
        <v>188</v>
      </c>
      <c r="KWA17" s="16" t="s">
        <v>256</v>
      </c>
      <c r="KWB17" s="17">
        <f t="shared" ref="KWB17" si="5691">14*12</f>
        <v>168</v>
      </c>
      <c r="KWC17" s="14" t="s">
        <v>258</v>
      </c>
      <c r="KWD17" s="15" t="s">
        <v>188</v>
      </c>
      <c r="KWE17" s="16" t="s">
        <v>256</v>
      </c>
      <c r="KWF17" s="17">
        <f t="shared" ref="KWF17" si="5692">14*12</f>
        <v>168</v>
      </c>
      <c r="KWG17" s="14" t="s">
        <v>258</v>
      </c>
      <c r="KWH17" s="15" t="s">
        <v>188</v>
      </c>
      <c r="KWI17" s="16" t="s">
        <v>256</v>
      </c>
      <c r="KWJ17" s="17">
        <f t="shared" ref="KWJ17" si="5693">14*12</f>
        <v>168</v>
      </c>
      <c r="KWK17" s="14" t="s">
        <v>258</v>
      </c>
      <c r="KWL17" s="15" t="s">
        <v>188</v>
      </c>
      <c r="KWM17" s="16" t="s">
        <v>256</v>
      </c>
      <c r="KWN17" s="17">
        <f t="shared" ref="KWN17" si="5694">14*12</f>
        <v>168</v>
      </c>
      <c r="KWO17" s="14" t="s">
        <v>258</v>
      </c>
      <c r="KWP17" s="15" t="s">
        <v>188</v>
      </c>
      <c r="KWQ17" s="16" t="s">
        <v>256</v>
      </c>
      <c r="KWR17" s="17">
        <f t="shared" ref="KWR17" si="5695">14*12</f>
        <v>168</v>
      </c>
      <c r="KWS17" s="14" t="s">
        <v>258</v>
      </c>
      <c r="KWT17" s="15" t="s">
        <v>188</v>
      </c>
      <c r="KWU17" s="16" t="s">
        <v>256</v>
      </c>
      <c r="KWV17" s="17">
        <f t="shared" ref="KWV17" si="5696">14*12</f>
        <v>168</v>
      </c>
      <c r="KWW17" s="14" t="s">
        <v>258</v>
      </c>
      <c r="KWX17" s="15" t="s">
        <v>188</v>
      </c>
      <c r="KWY17" s="16" t="s">
        <v>256</v>
      </c>
      <c r="KWZ17" s="17">
        <f t="shared" ref="KWZ17" si="5697">14*12</f>
        <v>168</v>
      </c>
      <c r="KXA17" s="14" t="s">
        <v>258</v>
      </c>
      <c r="KXB17" s="15" t="s">
        <v>188</v>
      </c>
      <c r="KXC17" s="16" t="s">
        <v>256</v>
      </c>
      <c r="KXD17" s="17">
        <f t="shared" ref="KXD17" si="5698">14*12</f>
        <v>168</v>
      </c>
      <c r="KXE17" s="14" t="s">
        <v>258</v>
      </c>
      <c r="KXF17" s="15" t="s">
        <v>188</v>
      </c>
      <c r="KXG17" s="16" t="s">
        <v>256</v>
      </c>
      <c r="KXH17" s="17">
        <f t="shared" ref="KXH17" si="5699">14*12</f>
        <v>168</v>
      </c>
      <c r="KXI17" s="14" t="s">
        <v>258</v>
      </c>
      <c r="KXJ17" s="15" t="s">
        <v>188</v>
      </c>
      <c r="KXK17" s="16" t="s">
        <v>256</v>
      </c>
      <c r="KXL17" s="17">
        <f t="shared" ref="KXL17" si="5700">14*12</f>
        <v>168</v>
      </c>
      <c r="KXM17" s="14" t="s">
        <v>258</v>
      </c>
      <c r="KXN17" s="15" t="s">
        <v>188</v>
      </c>
      <c r="KXO17" s="16" t="s">
        <v>256</v>
      </c>
      <c r="KXP17" s="17">
        <f t="shared" ref="KXP17" si="5701">14*12</f>
        <v>168</v>
      </c>
      <c r="KXQ17" s="14" t="s">
        <v>258</v>
      </c>
      <c r="KXR17" s="15" t="s">
        <v>188</v>
      </c>
      <c r="KXS17" s="16" t="s">
        <v>256</v>
      </c>
      <c r="KXT17" s="17">
        <f t="shared" ref="KXT17" si="5702">14*12</f>
        <v>168</v>
      </c>
      <c r="KXU17" s="14" t="s">
        <v>258</v>
      </c>
      <c r="KXV17" s="15" t="s">
        <v>188</v>
      </c>
      <c r="KXW17" s="16" t="s">
        <v>256</v>
      </c>
      <c r="KXX17" s="17">
        <f t="shared" ref="KXX17" si="5703">14*12</f>
        <v>168</v>
      </c>
      <c r="KXY17" s="14" t="s">
        <v>258</v>
      </c>
      <c r="KXZ17" s="15" t="s">
        <v>188</v>
      </c>
      <c r="KYA17" s="16" t="s">
        <v>256</v>
      </c>
      <c r="KYB17" s="17">
        <f t="shared" ref="KYB17" si="5704">14*12</f>
        <v>168</v>
      </c>
      <c r="KYC17" s="14" t="s">
        <v>258</v>
      </c>
      <c r="KYD17" s="15" t="s">
        <v>188</v>
      </c>
      <c r="KYE17" s="16" t="s">
        <v>256</v>
      </c>
      <c r="KYF17" s="17">
        <f t="shared" ref="KYF17" si="5705">14*12</f>
        <v>168</v>
      </c>
      <c r="KYG17" s="14" t="s">
        <v>258</v>
      </c>
      <c r="KYH17" s="15" t="s">
        <v>188</v>
      </c>
      <c r="KYI17" s="16" t="s">
        <v>256</v>
      </c>
      <c r="KYJ17" s="17">
        <f t="shared" ref="KYJ17" si="5706">14*12</f>
        <v>168</v>
      </c>
      <c r="KYK17" s="14" t="s">
        <v>258</v>
      </c>
      <c r="KYL17" s="15" t="s">
        <v>188</v>
      </c>
      <c r="KYM17" s="16" t="s">
        <v>256</v>
      </c>
      <c r="KYN17" s="17">
        <f t="shared" ref="KYN17" si="5707">14*12</f>
        <v>168</v>
      </c>
      <c r="KYO17" s="14" t="s">
        <v>258</v>
      </c>
      <c r="KYP17" s="15" t="s">
        <v>188</v>
      </c>
      <c r="KYQ17" s="16" t="s">
        <v>256</v>
      </c>
      <c r="KYR17" s="17">
        <f t="shared" ref="KYR17" si="5708">14*12</f>
        <v>168</v>
      </c>
      <c r="KYS17" s="14" t="s">
        <v>258</v>
      </c>
      <c r="KYT17" s="15" t="s">
        <v>188</v>
      </c>
      <c r="KYU17" s="16" t="s">
        <v>256</v>
      </c>
      <c r="KYV17" s="17">
        <f t="shared" ref="KYV17" si="5709">14*12</f>
        <v>168</v>
      </c>
      <c r="KYW17" s="14" t="s">
        <v>258</v>
      </c>
      <c r="KYX17" s="15" t="s">
        <v>188</v>
      </c>
      <c r="KYY17" s="16" t="s">
        <v>256</v>
      </c>
      <c r="KYZ17" s="17">
        <f t="shared" ref="KYZ17" si="5710">14*12</f>
        <v>168</v>
      </c>
      <c r="KZA17" s="14" t="s">
        <v>258</v>
      </c>
      <c r="KZB17" s="15" t="s">
        <v>188</v>
      </c>
      <c r="KZC17" s="16" t="s">
        <v>256</v>
      </c>
      <c r="KZD17" s="17">
        <f t="shared" ref="KZD17" si="5711">14*12</f>
        <v>168</v>
      </c>
      <c r="KZE17" s="14" t="s">
        <v>258</v>
      </c>
      <c r="KZF17" s="15" t="s">
        <v>188</v>
      </c>
      <c r="KZG17" s="16" t="s">
        <v>256</v>
      </c>
      <c r="KZH17" s="17">
        <f t="shared" ref="KZH17" si="5712">14*12</f>
        <v>168</v>
      </c>
      <c r="KZI17" s="14" t="s">
        <v>258</v>
      </c>
      <c r="KZJ17" s="15" t="s">
        <v>188</v>
      </c>
      <c r="KZK17" s="16" t="s">
        <v>256</v>
      </c>
      <c r="KZL17" s="17">
        <f t="shared" ref="KZL17" si="5713">14*12</f>
        <v>168</v>
      </c>
      <c r="KZM17" s="14" t="s">
        <v>258</v>
      </c>
      <c r="KZN17" s="15" t="s">
        <v>188</v>
      </c>
      <c r="KZO17" s="16" t="s">
        <v>256</v>
      </c>
      <c r="KZP17" s="17">
        <f t="shared" ref="KZP17" si="5714">14*12</f>
        <v>168</v>
      </c>
      <c r="KZQ17" s="14" t="s">
        <v>258</v>
      </c>
      <c r="KZR17" s="15" t="s">
        <v>188</v>
      </c>
      <c r="KZS17" s="16" t="s">
        <v>256</v>
      </c>
      <c r="KZT17" s="17">
        <f t="shared" ref="KZT17" si="5715">14*12</f>
        <v>168</v>
      </c>
      <c r="KZU17" s="14" t="s">
        <v>258</v>
      </c>
      <c r="KZV17" s="15" t="s">
        <v>188</v>
      </c>
      <c r="KZW17" s="16" t="s">
        <v>256</v>
      </c>
      <c r="KZX17" s="17">
        <f t="shared" ref="KZX17" si="5716">14*12</f>
        <v>168</v>
      </c>
      <c r="KZY17" s="14" t="s">
        <v>258</v>
      </c>
      <c r="KZZ17" s="15" t="s">
        <v>188</v>
      </c>
      <c r="LAA17" s="16" t="s">
        <v>256</v>
      </c>
      <c r="LAB17" s="17">
        <f t="shared" ref="LAB17" si="5717">14*12</f>
        <v>168</v>
      </c>
      <c r="LAC17" s="14" t="s">
        <v>258</v>
      </c>
      <c r="LAD17" s="15" t="s">
        <v>188</v>
      </c>
      <c r="LAE17" s="16" t="s">
        <v>256</v>
      </c>
      <c r="LAF17" s="17">
        <f t="shared" ref="LAF17" si="5718">14*12</f>
        <v>168</v>
      </c>
      <c r="LAG17" s="14" t="s">
        <v>258</v>
      </c>
      <c r="LAH17" s="15" t="s">
        <v>188</v>
      </c>
      <c r="LAI17" s="16" t="s">
        <v>256</v>
      </c>
      <c r="LAJ17" s="17">
        <f t="shared" ref="LAJ17" si="5719">14*12</f>
        <v>168</v>
      </c>
      <c r="LAK17" s="14" t="s">
        <v>258</v>
      </c>
      <c r="LAL17" s="15" t="s">
        <v>188</v>
      </c>
      <c r="LAM17" s="16" t="s">
        <v>256</v>
      </c>
      <c r="LAN17" s="17">
        <f t="shared" ref="LAN17" si="5720">14*12</f>
        <v>168</v>
      </c>
      <c r="LAO17" s="14" t="s">
        <v>258</v>
      </c>
      <c r="LAP17" s="15" t="s">
        <v>188</v>
      </c>
      <c r="LAQ17" s="16" t="s">
        <v>256</v>
      </c>
      <c r="LAR17" s="17">
        <f t="shared" ref="LAR17" si="5721">14*12</f>
        <v>168</v>
      </c>
      <c r="LAS17" s="14" t="s">
        <v>258</v>
      </c>
      <c r="LAT17" s="15" t="s">
        <v>188</v>
      </c>
      <c r="LAU17" s="16" t="s">
        <v>256</v>
      </c>
      <c r="LAV17" s="17">
        <f t="shared" ref="LAV17" si="5722">14*12</f>
        <v>168</v>
      </c>
      <c r="LAW17" s="14" t="s">
        <v>258</v>
      </c>
      <c r="LAX17" s="15" t="s">
        <v>188</v>
      </c>
      <c r="LAY17" s="16" t="s">
        <v>256</v>
      </c>
      <c r="LAZ17" s="17">
        <f t="shared" ref="LAZ17" si="5723">14*12</f>
        <v>168</v>
      </c>
      <c r="LBA17" s="14" t="s">
        <v>258</v>
      </c>
      <c r="LBB17" s="15" t="s">
        <v>188</v>
      </c>
      <c r="LBC17" s="16" t="s">
        <v>256</v>
      </c>
      <c r="LBD17" s="17">
        <f t="shared" ref="LBD17" si="5724">14*12</f>
        <v>168</v>
      </c>
      <c r="LBE17" s="14" t="s">
        <v>258</v>
      </c>
      <c r="LBF17" s="15" t="s">
        <v>188</v>
      </c>
      <c r="LBG17" s="16" t="s">
        <v>256</v>
      </c>
      <c r="LBH17" s="17">
        <f t="shared" ref="LBH17" si="5725">14*12</f>
        <v>168</v>
      </c>
      <c r="LBI17" s="14" t="s">
        <v>258</v>
      </c>
      <c r="LBJ17" s="15" t="s">
        <v>188</v>
      </c>
      <c r="LBK17" s="16" t="s">
        <v>256</v>
      </c>
      <c r="LBL17" s="17">
        <f t="shared" ref="LBL17" si="5726">14*12</f>
        <v>168</v>
      </c>
      <c r="LBM17" s="14" t="s">
        <v>258</v>
      </c>
      <c r="LBN17" s="15" t="s">
        <v>188</v>
      </c>
      <c r="LBO17" s="16" t="s">
        <v>256</v>
      </c>
      <c r="LBP17" s="17">
        <f t="shared" ref="LBP17" si="5727">14*12</f>
        <v>168</v>
      </c>
      <c r="LBQ17" s="14" t="s">
        <v>258</v>
      </c>
      <c r="LBR17" s="15" t="s">
        <v>188</v>
      </c>
      <c r="LBS17" s="16" t="s">
        <v>256</v>
      </c>
      <c r="LBT17" s="17">
        <f t="shared" ref="LBT17" si="5728">14*12</f>
        <v>168</v>
      </c>
      <c r="LBU17" s="14" t="s">
        <v>258</v>
      </c>
      <c r="LBV17" s="15" t="s">
        <v>188</v>
      </c>
      <c r="LBW17" s="16" t="s">
        <v>256</v>
      </c>
      <c r="LBX17" s="17">
        <f t="shared" ref="LBX17" si="5729">14*12</f>
        <v>168</v>
      </c>
      <c r="LBY17" s="14" t="s">
        <v>258</v>
      </c>
      <c r="LBZ17" s="15" t="s">
        <v>188</v>
      </c>
      <c r="LCA17" s="16" t="s">
        <v>256</v>
      </c>
      <c r="LCB17" s="17">
        <f t="shared" ref="LCB17" si="5730">14*12</f>
        <v>168</v>
      </c>
      <c r="LCC17" s="14" t="s">
        <v>258</v>
      </c>
      <c r="LCD17" s="15" t="s">
        <v>188</v>
      </c>
      <c r="LCE17" s="16" t="s">
        <v>256</v>
      </c>
      <c r="LCF17" s="17">
        <f t="shared" ref="LCF17" si="5731">14*12</f>
        <v>168</v>
      </c>
      <c r="LCG17" s="14" t="s">
        <v>258</v>
      </c>
      <c r="LCH17" s="15" t="s">
        <v>188</v>
      </c>
      <c r="LCI17" s="16" t="s">
        <v>256</v>
      </c>
      <c r="LCJ17" s="17">
        <f t="shared" ref="LCJ17" si="5732">14*12</f>
        <v>168</v>
      </c>
      <c r="LCK17" s="14" t="s">
        <v>258</v>
      </c>
      <c r="LCL17" s="15" t="s">
        <v>188</v>
      </c>
      <c r="LCM17" s="16" t="s">
        <v>256</v>
      </c>
      <c r="LCN17" s="17">
        <f t="shared" ref="LCN17" si="5733">14*12</f>
        <v>168</v>
      </c>
      <c r="LCO17" s="14" t="s">
        <v>258</v>
      </c>
      <c r="LCP17" s="15" t="s">
        <v>188</v>
      </c>
      <c r="LCQ17" s="16" t="s">
        <v>256</v>
      </c>
      <c r="LCR17" s="17">
        <f t="shared" ref="LCR17" si="5734">14*12</f>
        <v>168</v>
      </c>
      <c r="LCS17" s="14" t="s">
        <v>258</v>
      </c>
      <c r="LCT17" s="15" t="s">
        <v>188</v>
      </c>
      <c r="LCU17" s="16" t="s">
        <v>256</v>
      </c>
      <c r="LCV17" s="17">
        <f t="shared" ref="LCV17" si="5735">14*12</f>
        <v>168</v>
      </c>
      <c r="LCW17" s="14" t="s">
        <v>258</v>
      </c>
      <c r="LCX17" s="15" t="s">
        <v>188</v>
      </c>
      <c r="LCY17" s="16" t="s">
        <v>256</v>
      </c>
      <c r="LCZ17" s="17">
        <f t="shared" ref="LCZ17" si="5736">14*12</f>
        <v>168</v>
      </c>
      <c r="LDA17" s="14" t="s">
        <v>258</v>
      </c>
      <c r="LDB17" s="15" t="s">
        <v>188</v>
      </c>
      <c r="LDC17" s="16" t="s">
        <v>256</v>
      </c>
      <c r="LDD17" s="17">
        <f t="shared" ref="LDD17" si="5737">14*12</f>
        <v>168</v>
      </c>
      <c r="LDE17" s="14" t="s">
        <v>258</v>
      </c>
      <c r="LDF17" s="15" t="s">
        <v>188</v>
      </c>
      <c r="LDG17" s="16" t="s">
        <v>256</v>
      </c>
      <c r="LDH17" s="17">
        <f t="shared" ref="LDH17" si="5738">14*12</f>
        <v>168</v>
      </c>
      <c r="LDI17" s="14" t="s">
        <v>258</v>
      </c>
      <c r="LDJ17" s="15" t="s">
        <v>188</v>
      </c>
      <c r="LDK17" s="16" t="s">
        <v>256</v>
      </c>
      <c r="LDL17" s="17">
        <f t="shared" ref="LDL17" si="5739">14*12</f>
        <v>168</v>
      </c>
      <c r="LDM17" s="14" t="s">
        <v>258</v>
      </c>
      <c r="LDN17" s="15" t="s">
        <v>188</v>
      </c>
      <c r="LDO17" s="16" t="s">
        <v>256</v>
      </c>
      <c r="LDP17" s="17">
        <f t="shared" ref="LDP17" si="5740">14*12</f>
        <v>168</v>
      </c>
      <c r="LDQ17" s="14" t="s">
        <v>258</v>
      </c>
      <c r="LDR17" s="15" t="s">
        <v>188</v>
      </c>
      <c r="LDS17" s="16" t="s">
        <v>256</v>
      </c>
      <c r="LDT17" s="17">
        <f t="shared" ref="LDT17" si="5741">14*12</f>
        <v>168</v>
      </c>
      <c r="LDU17" s="14" t="s">
        <v>258</v>
      </c>
      <c r="LDV17" s="15" t="s">
        <v>188</v>
      </c>
      <c r="LDW17" s="16" t="s">
        <v>256</v>
      </c>
      <c r="LDX17" s="17">
        <f t="shared" ref="LDX17" si="5742">14*12</f>
        <v>168</v>
      </c>
      <c r="LDY17" s="14" t="s">
        <v>258</v>
      </c>
      <c r="LDZ17" s="15" t="s">
        <v>188</v>
      </c>
      <c r="LEA17" s="16" t="s">
        <v>256</v>
      </c>
      <c r="LEB17" s="17">
        <f t="shared" ref="LEB17" si="5743">14*12</f>
        <v>168</v>
      </c>
      <c r="LEC17" s="14" t="s">
        <v>258</v>
      </c>
      <c r="LED17" s="15" t="s">
        <v>188</v>
      </c>
      <c r="LEE17" s="16" t="s">
        <v>256</v>
      </c>
      <c r="LEF17" s="17">
        <f t="shared" ref="LEF17" si="5744">14*12</f>
        <v>168</v>
      </c>
      <c r="LEG17" s="14" t="s">
        <v>258</v>
      </c>
      <c r="LEH17" s="15" t="s">
        <v>188</v>
      </c>
      <c r="LEI17" s="16" t="s">
        <v>256</v>
      </c>
      <c r="LEJ17" s="17">
        <f t="shared" ref="LEJ17" si="5745">14*12</f>
        <v>168</v>
      </c>
      <c r="LEK17" s="14" t="s">
        <v>258</v>
      </c>
      <c r="LEL17" s="15" t="s">
        <v>188</v>
      </c>
      <c r="LEM17" s="16" t="s">
        <v>256</v>
      </c>
      <c r="LEN17" s="17">
        <f t="shared" ref="LEN17" si="5746">14*12</f>
        <v>168</v>
      </c>
      <c r="LEO17" s="14" t="s">
        <v>258</v>
      </c>
      <c r="LEP17" s="15" t="s">
        <v>188</v>
      </c>
      <c r="LEQ17" s="16" t="s">
        <v>256</v>
      </c>
      <c r="LER17" s="17">
        <f t="shared" ref="LER17" si="5747">14*12</f>
        <v>168</v>
      </c>
      <c r="LES17" s="14" t="s">
        <v>258</v>
      </c>
      <c r="LET17" s="15" t="s">
        <v>188</v>
      </c>
      <c r="LEU17" s="16" t="s">
        <v>256</v>
      </c>
      <c r="LEV17" s="17">
        <f t="shared" ref="LEV17" si="5748">14*12</f>
        <v>168</v>
      </c>
      <c r="LEW17" s="14" t="s">
        <v>258</v>
      </c>
      <c r="LEX17" s="15" t="s">
        <v>188</v>
      </c>
      <c r="LEY17" s="16" t="s">
        <v>256</v>
      </c>
      <c r="LEZ17" s="17">
        <f t="shared" ref="LEZ17" si="5749">14*12</f>
        <v>168</v>
      </c>
      <c r="LFA17" s="14" t="s">
        <v>258</v>
      </c>
      <c r="LFB17" s="15" t="s">
        <v>188</v>
      </c>
      <c r="LFC17" s="16" t="s">
        <v>256</v>
      </c>
      <c r="LFD17" s="17">
        <f t="shared" ref="LFD17" si="5750">14*12</f>
        <v>168</v>
      </c>
      <c r="LFE17" s="14" t="s">
        <v>258</v>
      </c>
      <c r="LFF17" s="15" t="s">
        <v>188</v>
      </c>
      <c r="LFG17" s="16" t="s">
        <v>256</v>
      </c>
      <c r="LFH17" s="17">
        <f t="shared" ref="LFH17" si="5751">14*12</f>
        <v>168</v>
      </c>
      <c r="LFI17" s="14" t="s">
        <v>258</v>
      </c>
      <c r="LFJ17" s="15" t="s">
        <v>188</v>
      </c>
      <c r="LFK17" s="16" t="s">
        <v>256</v>
      </c>
      <c r="LFL17" s="17">
        <f t="shared" ref="LFL17" si="5752">14*12</f>
        <v>168</v>
      </c>
      <c r="LFM17" s="14" t="s">
        <v>258</v>
      </c>
      <c r="LFN17" s="15" t="s">
        <v>188</v>
      </c>
      <c r="LFO17" s="16" t="s">
        <v>256</v>
      </c>
      <c r="LFP17" s="17">
        <f t="shared" ref="LFP17" si="5753">14*12</f>
        <v>168</v>
      </c>
      <c r="LFQ17" s="14" t="s">
        <v>258</v>
      </c>
      <c r="LFR17" s="15" t="s">
        <v>188</v>
      </c>
      <c r="LFS17" s="16" t="s">
        <v>256</v>
      </c>
      <c r="LFT17" s="17">
        <f t="shared" ref="LFT17" si="5754">14*12</f>
        <v>168</v>
      </c>
      <c r="LFU17" s="14" t="s">
        <v>258</v>
      </c>
      <c r="LFV17" s="15" t="s">
        <v>188</v>
      </c>
      <c r="LFW17" s="16" t="s">
        <v>256</v>
      </c>
      <c r="LFX17" s="17">
        <f t="shared" ref="LFX17" si="5755">14*12</f>
        <v>168</v>
      </c>
      <c r="LFY17" s="14" t="s">
        <v>258</v>
      </c>
      <c r="LFZ17" s="15" t="s">
        <v>188</v>
      </c>
      <c r="LGA17" s="16" t="s">
        <v>256</v>
      </c>
      <c r="LGB17" s="17">
        <f t="shared" ref="LGB17" si="5756">14*12</f>
        <v>168</v>
      </c>
      <c r="LGC17" s="14" t="s">
        <v>258</v>
      </c>
      <c r="LGD17" s="15" t="s">
        <v>188</v>
      </c>
      <c r="LGE17" s="16" t="s">
        <v>256</v>
      </c>
      <c r="LGF17" s="17">
        <f t="shared" ref="LGF17" si="5757">14*12</f>
        <v>168</v>
      </c>
      <c r="LGG17" s="14" t="s">
        <v>258</v>
      </c>
      <c r="LGH17" s="15" t="s">
        <v>188</v>
      </c>
      <c r="LGI17" s="16" t="s">
        <v>256</v>
      </c>
      <c r="LGJ17" s="17">
        <f t="shared" ref="LGJ17" si="5758">14*12</f>
        <v>168</v>
      </c>
      <c r="LGK17" s="14" t="s">
        <v>258</v>
      </c>
      <c r="LGL17" s="15" t="s">
        <v>188</v>
      </c>
      <c r="LGM17" s="16" t="s">
        <v>256</v>
      </c>
      <c r="LGN17" s="17">
        <f t="shared" ref="LGN17" si="5759">14*12</f>
        <v>168</v>
      </c>
      <c r="LGO17" s="14" t="s">
        <v>258</v>
      </c>
      <c r="LGP17" s="15" t="s">
        <v>188</v>
      </c>
      <c r="LGQ17" s="16" t="s">
        <v>256</v>
      </c>
      <c r="LGR17" s="17">
        <f t="shared" ref="LGR17" si="5760">14*12</f>
        <v>168</v>
      </c>
      <c r="LGS17" s="14" t="s">
        <v>258</v>
      </c>
      <c r="LGT17" s="15" t="s">
        <v>188</v>
      </c>
      <c r="LGU17" s="16" t="s">
        <v>256</v>
      </c>
      <c r="LGV17" s="17">
        <f t="shared" ref="LGV17" si="5761">14*12</f>
        <v>168</v>
      </c>
      <c r="LGW17" s="14" t="s">
        <v>258</v>
      </c>
      <c r="LGX17" s="15" t="s">
        <v>188</v>
      </c>
      <c r="LGY17" s="16" t="s">
        <v>256</v>
      </c>
      <c r="LGZ17" s="17">
        <f t="shared" ref="LGZ17" si="5762">14*12</f>
        <v>168</v>
      </c>
      <c r="LHA17" s="14" t="s">
        <v>258</v>
      </c>
      <c r="LHB17" s="15" t="s">
        <v>188</v>
      </c>
      <c r="LHC17" s="16" t="s">
        <v>256</v>
      </c>
      <c r="LHD17" s="17">
        <f t="shared" ref="LHD17" si="5763">14*12</f>
        <v>168</v>
      </c>
      <c r="LHE17" s="14" t="s">
        <v>258</v>
      </c>
      <c r="LHF17" s="15" t="s">
        <v>188</v>
      </c>
      <c r="LHG17" s="16" t="s">
        <v>256</v>
      </c>
      <c r="LHH17" s="17">
        <f t="shared" ref="LHH17" si="5764">14*12</f>
        <v>168</v>
      </c>
      <c r="LHI17" s="14" t="s">
        <v>258</v>
      </c>
      <c r="LHJ17" s="15" t="s">
        <v>188</v>
      </c>
      <c r="LHK17" s="16" t="s">
        <v>256</v>
      </c>
      <c r="LHL17" s="17">
        <f t="shared" ref="LHL17" si="5765">14*12</f>
        <v>168</v>
      </c>
      <c r="LHM17" s="14" t="s">
        <v>258</v>
      </c>
      <c r="LHN17" s="15" t="s">
        <v>188</v>
      </c>
      <c r="LHO17" s="16" t="s">
        <v>256</v>
      </c>
      <c r="LHP17" s="17">
        <f t="shared" ref="LHP17" si="5766">14*12</f>
        <v>168</v>
      </c>
      <c r="LHQ17" s="14" t="s">
        <v>258</v>
      </c>
      <c r="LHR17" s="15" t="s">
        <v>188</v>
      </c>
      <c r="LHS17" s="16" t="s">
        <v>256</v>
      </c>
      <c r="LHT17" s="17">
        <f t="shared" ref="LHT17" si="5767">14*12</f>
        <v>168</v>
      </c>
      <c r="LHU17" s="14" t="s">
        <v>258</v>
      </c>
      <c r="LHV17" s="15" t="s">
        <v>188</v>
      </c>
      <c r="LHW17" s="16" t="s">
        <v>256</v>
      </c>
      <c r="LHX17" s="17">
        <f t="shared" ref="LHX17" si="5768">14*12</f>
        <v>168</v>
      </c>
      <c r="LHY17" s="14" t="s">
        <v>258</v>
      </c>
      <c r="LHZ17" s="15" t="s">
        <v>188</v>
      </c>
      <c r="LIA17" s="16" t="s">
        <v>256</v>
      </c>
      <c r="LIB17" s="17">
        <f t="shared" ref="LIB17" si="5769">14*12</f>
        <v>168</v>
      </c>
      <c r="LIC17" s="14" t="s">
        <v>258</v>
      </c>
      <c r="LID17" s="15" t="s">
        <v>188</v>
      </c>
      <c r="LIE17" s="16" t="s">
        <v>256</v>
      </c>
      <c r="LIF17" s="17">
        <f t="shared" ref="LIF17" si="5770">14*12</f>
        <v>168</v>
      </c>
      <c r="LIG17" s="14" t="s">
        <v>258</v>
      </c>
      <c r="LIH17" s="15" t="s">
        <v>188</v>
      </c>
      <c r="LII17" s="16" t="s">
        <v>256</v>
      </c>
      <c r="LIJ17" s="17">
        <f t="shared" ref="LIJ17" si="5771">14*12</f>
        <v>168</v>
      </c>
      <c r="LIK17" s="14" t="s">
        <v>258</v>
      </c>
      <c r="LIL17" s="15" t="s">
        <v>188</v>
      </c>
      <c r="LIM17" s="16" t="s">
        <v>256</v>
      </c>
      <c r="LIN17" s="17">
        <f t="shared" ref="LIN17" si="5772">14*12</f>
        <v>168</v>
      </c>
      <c r="LIO17" s="14" t="s">
        <v>258</v>
      </c>
      <c r="LIP17" s="15" t="s">
        <v>188</v>
      </c>
      <c r="LIQ17" s="16" t="s">
        <v>256</v>
      </c>
      <c r="LIR17" s="17">
        <f t="shared" ref="LIR17" si="5773">14*12</f>
        <v>168</v>
      </c>
      <c r="LIS17" s="14" t="s">
        <v>258</v>
      </c>
      <c r="LIT17" s="15" t="s">
        <v>188</v>
      </c>
      <c r="LIU17" s="16" t="s">
        <v>256</v>
      </c>
      <c r="LIV17" s="17">
        <f t="shared" ref="LIV17" si="5774">14*12</f>
        <v>168</v>
      </c>
      <c r="LIW17" s="14" t="s">
        <v>258</v>
      </c>
      <c r="LIX17" s="15" t="s">
        <v>188</v>
      </c>
      <c r="LIY17" s="16" t="s">
        <v>256</v>
      </c>
      <c r="LIZ17" s="17">
        <f t="shared" ref="LIZ17" si="5775">14*12</f>
        <v>168</v>
      </c>
      <c r="LJA17" s="14" t="s">
        <v>258</v>
      </c>
      <c r="LJB17" s="15" t="s">
        <v>188</v>
      </c>
      <c r="LJC17" s="16" t="s">
        <v>256</v>
      </c>
      <c r="LJD17" s="17">
        <f t="shared" ref="LJD17" si="5776">14*12</f>
        <v>168</v>
      </c>
      <c r="LJE17" s="14" t="s">
        <v>258</v>
      </c>
      <c r="LJF17" s="15" t="s">
        <v>188</v>
      </c>
      <c r="LJG17" s="16" t="s">
        <v>256</v>
      </c>
      <c r="LJH17" s="17">
        <f t="shared" ref="LJH17" si="5777">14*12</f>
        <v>168</v>
      </c>
      <c r="LJI17" s="14" t="s">
        <v>258</v>
      </c>
      <c r="LJJ17" s="15" t="s">
        <v>188</v>
      </c>
      <c r="LJK17" s="16" t="s">
        <v>256</v>
      </c>
      <c r="LJL17" s="17">
        <f t="shared" ref="LJL17" si="5778">14*12</f>
        <v>168</v>
      </c>
      <c r="LJM17" s="14" t="s">
        <v>258</v>
      </c>
      <c r="LJN17" s="15" t="s">
        <v>188</v>
      </c>
      <c r="LJO17" s="16" t="s">
        <v>256</v>
      </c>
      <c r="LJP17" s="17">
        <f t="shared" ref="LJP17" si="5779">14*12</f>
        <v>168</v>
      </c>
      <c r="LJQ17" s="14" t="s">
        <v>258</v>
      </c>
      <c r="LJR17" s="15" t="s">
        <v>188</v>
      </c>
      <c r="LJS17" s="16" t="s">
        <v>256</v>
      </c>
      <c r="LJT17" s="17">
        <f t="shared" ref="LJT17" si="5780">14*12</f>
        <v>168</v>
      </c>
      <c r="LJU17" s="14" t="s">
        <v>258</v>
      </c>
      <c r="LJV17" s="15" t="s">
        <v>188</v>
      </c>
      <c r="LJW17" s="16" t="s">
        <v>256</v>
      </c>
      <c r="LJX17" s="17">
        <f t="shared" ref="LJX17" si="5781">14*12</f>
        <v>168</v>
      </c>
      <c r="LJY17" s="14" t="s">
        <v>258</v>
      </c>
      <c r="LJZ17" s="15" t="s">
        <v>188</v>
      </c>
      <c r="LKA17" s="16" t="s">
        <v>256</v>
      </c>
      <c r="LKB17" s="17">
        <f t="shared" ref="LKB17" si="5782">14*12</f>
        <v>168</v>
      </c>
      <c r="LKC17" s="14" t="s">
        <v>258</v>
      </c>
      <c r="LKD17" s="15" t="s">
        <v>188</v>
      </c>
      <c r="LKE17" s="16" t="s">
        <v>256</v>
      </c>
      <c r="LKF17" s="17">
        <f t="shared" ref="LKF17" si="5783">14*12</f>
        <v>168</v>
      </c>
      <c r="LKG17" s="14" t="s">
        <v>258</v>
      </c>
      <c r="LKH17" s="15" t="s">
        <v>188</v>
      </c>
      <c r="LKI17" s="16" t="s">
        <v>256</v>
      </c>
      <c r="LKJ17" s="17">
        <f t="shared" ref="LKJ17" si="5784">14*12</f>
        <v>168</v>
      </c>
      <c r="LKK17" s="14" t="s">
        <v>258</v>
      </c>
      <c r="LKL17" s="15" t="s">
        <v>188</v>
      </c>
      <c r="LKM17" s="16" t="s">
        <v>256</v>
      </c>
      <c r="LKN17" s="17">
        <f t="shared" ref="LKN17" si="5785">14*12</f>
        <v>168</v>
      </c>
      <c r="LKO17" s="14" t="s">
        <v>258</v>
      </c>
      <c r="LKP17" s="15" t="s">
        <v>188</v>
      </c>
      <c r="LKQ17" s="16" t="s">
        <v>256</v>
      </c>
      <c r="LKR17" s="17">
        <f t="shared" ref="LKR17" si="5786">14*12</f>
        <v>168</v>
      </c>
      <c r="LKS17" s="14" t="s">
        <v>258</v>
      </c>
      <c r="LKT17" s="15" t="s">
        <v>188</v>
      </c>
      <c r="LKU17" s="16" t="s">
        <v>256</v>
      </c>
      <c r="LKV17" s="17">
        <f t="shared" ref="LKV17" si="5787">14*12</f>
        <v>168</v>
      </c>
      <c r="LKW17" s="14" t="s">
        <v>258</v>
      </c>
      <c r="LKX17" s="15" t="s">
        <v>188</v>
      </c>
      <c r="LKY17" s="16" t="s">
        <v>256</v>
      </c>
      <c r="LKZ17" s="17">
        <f t="shared" ref="LKZ17" si="5788">14*12</f>
        <v>168</v>
      </c>
      <c r="LLA17" s="14" t="s">
        <v>258</v>
      </c>
      <c r="LLB17" s="15" t="s">
        <v>188</v>
      </c>
      <c r="LLC17" s="16" t="s">
        <v>256</v>
      </c>
      <c r="LLD17" s="17">
        <f t="shared" ref="LLD17" si="5789">14*12</f>
        <v>168</v>
      </c>
      <c r="LLE17" s="14" t="s">
        <v>258</v>
      </c>
      <c r="LLF17" s="15" t="s">
        <v>188</v>
      </c>
      <c r="LLG17" s="16" t="s">
        <v>256</v>
      </c>
      <c r="LLH17" s="17">
        <f t="shared" ref="LLH17" si="5790">14*12</f>
        <v>168</v>
      </c>
      <c r="LLI17" s="14" t="s">
        <v>258</v>
      </c>
      <c r="LLJ17" s="15" t="s">
        <v>188</v>
      </c>
      <c r="LLK17" s="16" t="s">
        <v>256</v>
      </c>
      <c r="LLL17" s="17">
        <f t="shared" ref="LLL17" si="5791">14*12</f>
        <v>168</v>
      </c>
      <c r="LLM17" s="14" t="s">
        <v>258</v>
      </c>
      <c r="LLN17" s="15" t="s">
        <v>188</v>
      </c>
      <c r="LLO17" s="16" t="s">
        <v>256</v>
      </c>
      <c r="LLP17" s="17">
        <f t="shared" ref="LLP17" si="5792">14*12</f>
        <v>168</v>
      </c>
      <c r="LLQ17" s="14" t="s">
        <v>258</v>
      </c>
      <c r="LLR17" s="15" t="s">
        <v>188</v>
      </c>
      <c r="LLS17" s="16" t="s">
        <v>256</v>
      </c>
      <c r="LLT17" s="17">
        <f t="shared" ref="LLT17" si="5793">14*12</f>
        <v>168</v>
      </c>
      <c r="LLU17" s="14" t="s">
        <v>258</v>
      </c>
      <c r="LLV17" s="15" t="s">
        <v>188</v>
      </c>
      <c r="LLW17" s="16" t="s">
        <v>256</v>
      </c>
      <c r="LLX17" s="17">
        <f t="shared" ref="LLX17" si="5794">14*12</f>
        <v>168</v>
      </c>
      <c r="LLY17" s="14" t="s">
        <v>258</v>
      </c>
      <c r="LLZ17" s="15" t="s">
        <v>188</v>
      </c>
      <c r="LMA17" s="16" t="s">
        <v>256</v>
      </c>
      <c r="LMB17" s="17">
        <f t="shared" ref="LMB17" si="5795">14*12</f>
        <v>168</v>
      </c>
      <c r="LMC17" s="14" t="s">
        <v>258</v>
      </c>
      <c r="LMD17" s="15" t="s">
        <v>188</v>
      </c>
      <c r="LME17" s="16" t="s">
        <v>256</v>
      </c>
      <c r="LMF17" s="17">
        <f t="shared" ref="LMF17" si="5796">14*12</f>
        <v>168</v>
      </c>
      <c r="LMG17" s="14" t="s">
        <v>258</v>
      </c>
      <c r="LMH17" s="15" t="s">
        <v>188</v>
      </c>
      <c r="LMI17" s="16" t="s">
        <v>256</v>
      </c>
      <c r="LMJ17" s="17">
        <f t="shared" ref="LMJ17" si="5797">14*12</f>
        <v>168</v>
      </c>
      <c r="LMK17" s="14" t="s">
        <v>258</v>
      </c>
      <c r="LML17" s="15" t="s">
        <v>188</v>
      </c>
      <c r="LMM17" s="16" t="s">
        <v>256</v>
      </c>
      <c r="LMN17" s="17">
        <f t="shared" ref="LMN17" si="5798">14*12</f>
        <v>168</v>
      </c>
      <c r="LMO17" s="14" t="s">
        <v>258</v>
      </c>
      <c r="LMP17" s="15" t="s">
        <v>188</v>
      </c>
      <c r="LMQ17" s="16" t="s">
        <v>256</v>
      </c>
      <c r="LMR17" s="17">
        <f t="shared" ref="LMR17" si="5799">14*12</f>
        <v>168</v>
      </c>
      <c r="LMS17" s="14" t="s">
        <v>258</v>
      </c>
      <c r="LMT17" s="15" t="s">
        <v>188</v>
      </c>
      <c r="LMU17" s="16" t="s">
        <v>256</v>
      </c>
      <c r="LMV17" s="17">
        <f t="shared" ref="LMV17" si="5800">14*12</f>
        <v>168</v>
      </c>
      <c r="LMW17" s="14" t="s">
        <v>258</v>
      </c>
      <c r="LMX17" s="15" t="s">
        <v>188</v>
      </c>
      <c r="LMY17" s="16" t="s">
        <v>256</v>
      </c>
      <c r="LMZ17" s="17">
        <f t="shared" ref="LMZ17" si="5801">14*12</f>
        <v>168</v>
      </c>
      <c r="LNA17" s="14" t="s">
        <v>258</v>
      </c>
      <c r="LNB17" s="15" t="s">
        <v>188</v>
      </c>
      <c r="LNC17" s="16" t="s">
        <v>256</v>
      </c>
      <c r="LND17" s="17">
        <f t="shared" ref="LND17" si="5802">14*12</f>
        <v>168</v>
      </c>
      <c r="LNE17" s="14" t="s">
        <v>258</v>
      </c>
      <c r="LNF17" s="15" t="s">
        <v>188</v>
      </c>
      <c r="LNG17" s="16" t="s">
        <v>256</v>
      </c>
      <c r="LNH17" s="17">
        <f t="shared" ref="LNH17" si="5803">14*12</f>
        <v>168</v>
      </c>
      <c r="LNI17" s="14" t="s">
        <v>258</v>
      </c>
      <c r="LNJ17" s="15" t="s">
        <v>188</v>
      </c>
      <c r="LNK17" s="16" t="s">
        <v>256</v>
      </c>
      <c r="LNL17" s="17">
        <f t="shared" ref="LNL17" si="5804">14*12</f>
        <v>168</v>
      </c>
      <c r="LNM17" s="14" t="s">
        <v>258</v>
      </c>
      <c r="LNN17" s="15" t="s">
        <v>188</v>
      </c>
      <c r="LNO17" s="16" t="s">
        <v>256</v>
      </c>
      <c r="LNP17" s="17">
        <f t="shared" ref="LNP17" si="5805">14*12</f>
        <v>168</v>
      </c>
      <c r="LNQ17" s="14" t="s">
        <v>258</v>
      </c>
      <c r="LNR17" s="15" t="s">
        <v>188</v>
      </c>
      <c r="LNS17" s="16" t="s">
        <v>256</v>
      </c>
      <c r="LNT17" s="17">
        <f t="shared" ref="LNT17" si="5806">14*12</f>
        <v>168</v>
      </c>
      <c r="LNU17" s="14" t="s">
        <v>258</v>
      </c>
      <c r="LNV17" s="15" t="s">
        <v>188</v>
      </c>
      <c r="LNW17" s="16" t="s">
        <v>256</v>
      </c>
      <c r="LNX17" s="17">
        <f t="shared" ref="LNX17" si="5807">14*12</f>
        <v>168</v>
      </c>
      <c r="LNY17" s="14" t="s">
        <v>258</v>
      </c>
      <c r="LNZ17" s="15" t="s">
        <v>188</v>
      </c>
      <c r="LOA17" s="16" t="s">
        <v>256</v>
      </c>
      <c r="LOB17" s="17">
        <f t="shared" ref="LOB17" si="5808">14*12</f>
        <v>168</v>
      </c>
      <c r="LOC17" s="14" t="s">
        <v>258</v>
      </c>
      <c r="LOD17" s="15" t="s">
        <v>188</v>
      </c>
      <c r="LOE17" s="16" t="s">
        <v>256</v>
      </c>
      <c r="LOF17" s="17">
        <f t="shared" ref="LOF17" si="5809">14*12</f>
        <v>168</v>
      </c>
      <c r="LOG17" s="14" t="s">
        <v>258</v>
      </c>
      <c r="LOH17" s="15" t="s">
        <v>188</v>
      </c>
      <c r="LOI17" s="16" t="s">
        <v>256</v>
      </c>
      <c r="LOJ17" s="17">
        <f t="shared" ref="LOJ17" si="5810">14*12</f>
        <v>168</v>
      </c>
      <c r="LOK17" s="14" t="s">
        <v>258</v>
      </c>
      <c r="LOL17" s="15" t="s">
        <v>188</v>
      </c>
      <c r="LOM17" s="16" t="s">
        <v>256</v>
      </c>
      <c r="LON17" s="17">
        <f t="shared" ref="LON17" si="5811">14*12</f>
        <v>168</v>
      </c>
      <c r="LOO17" s="14" t="s">
        <v>258</v>
      </c>
      <c r="LOP17" s="15" t="s">
        <v>188</v>
      </c>
      <c r="LOQ17" s="16" t="s">
        <v>256</v>
      </c>
      <c r="LOR17" s="17">
        <f t="shared" ref="LOR17" si="5812">14*12</f>
        <v>168</v>
      </c>
      <c r="LOS17" s="14" t="s">
        <v>258</v>
      </c>
      <c r="LOT17" s="15" t="s">
        <v>188</v>
      </c>
      <c r="LOU17" s="16" t="s">
        <v>256</v>
      </c>
      <c r="LOV17" s="17">
        <f t="shared" ref="LOV17" si="5813">14*12</f>
        <v>168</v>
      </c>
      <c r="LOW17" s="14" t="s">
        <v>258</v>
      </c>
      <c r="LOX17" s="15" t="s">
        <v>188</v>
      </c>
      <c r="LOY17" s="16" t="s">
        <v>256</v>
      </c>
      <c r="LOZ17" s="17">
        <f t="shared" ref="LOZ17" si="5814">14*12</f>
        <v>168</v>
      </c>
      <c r="LPA17" s="14" t="s">
        <v>258</v>
      </c>
      <c r="LPB17" s="15" t="s">
        <v>188</v>
      </c>
      <c r="LPC17" s="16" t="s">
        <v>256</v>
      </c>
      <c r="LPD17" s="17">
        <f t="shared" ref="LPD17" si="5815">14*12</f>
        <v>168</v>
      </c>
      <c r="LPE17" s="14" t="s">
        <v>258</v>
      </c>
      <c r="LPF17" s="15" t="s">
        <v>188</v>
      </c>
      <c r="LPG17" s="16" t="s">
        <v>256</v>
      </c>
      <c r="LPH17" s="17">
        <f t="shared" ref="LPH17" si="5816">14*12</f>
        <v>168</v>
      </c>
      <c r="LPI17" s="14" t="s">
        <v>258</v>
      </c>
      <c r="LPJ17" s="15" t="s">
        <v>188</v>
      </c>
      <c r="LPK17" s="16" t="s">
        <v>256</v>
      </c>
      <c r="LPL17" s="17">
        <f t="shared" ref="LPL17" si="5817">14*12</f>
        <v>168</v>
      </c>
      <c r="LPM17" s="14" t="s">
        <v>258</v>
      </c>
      <c r="LPN17" s="15" t="s">
        <v>188</v>
      </c>
      <c r="LPO17" s="16" t="s">
        <v>256</v>
      </c>
      <c r="LPP17" s="17">
        <f t="shared" ref="LPP17" si="5818">14*12</f>
        <v>168</v>
      </c>
      <c r="LPQ17" s="14" t="s">
        <v>258</v>
      </c>
      <c r="LPR17" s="15" t="s">
        <v>188</v>
      </c>
      <c r="LPS17" s="16" t="s">
        <v>256</v>
      </c>
      <c r="LPT17" s="17">
        <f t="shared" ref="LPT17" si="5819">14*12</f>
        <v>168</v>
      </c>
      <c r="LPU17" s="14" t="s">
        <v>258</v>
      </c>
      <c r="LPV17" s="15" t="s">
        <v>188</v>
      </c>
      <c r="LPW17" s="16" t="s">
        <v>256</v>
      </c>
      <c r="LPX17" s="17">
        <f t="shared" ref="LPX17" si="5820">14*12</f>
        <v>168</v>
      </c>
      <c r="LPY17" s="14" t="s">
        <v>258</v>
      </c>
      <c r="LPZ17" s="15" t="s">
        <v>188</v>
      </c>
      <c r="LQA17" s="16" t="s">
        <v>256</v>
      </c>
      <c r="LQB17" s="17">
        <f t="shared" ref="LQB17" si="5821">14*12</f>
        <v>168</v>
      </c>
      <c r="LQC17" s="14" t="s">
        <v>258</v>
      </c>
      <c r="LQD17" s="15" t="s">
        <v>188</v>
      </c>
      <c r="LQE17" s="16" t="s">
        <v>256</v>
      </c>
      <c r="LQF17" s="17">
        <f t="shared" ref="LQF17" si="5822">14*12</f>
        <v>168</v>
      </c>
      <c r="LQG17" s="14" t="s">
        <v>258</v>
      </c>
      <c r="LQH17" s="15" t="s">
        <v>188</v>
      </c>
      <c r="LQI17" s="16" t="s">
        <v>256</v>
      </c>
      <c r="LQJ17" s="17">
        <f t="shared" ref="LQJ17" si="5823">14*12</f>
        <v>168</v>
      </c>
      <c r="LQK17" s="14" t="s">
        <v>258</v>
      </c>
      <c r="LQL17" s="15" t="s">
        <v>188</v>
      </c>
      <c r="LQM17" s="16" t="s">
        <v>256</v>
      </c>
      <c r="LQN17" s="17">
        <f t="shared" ref="LQN17" si="5824">14*12</f>
        <v>168</v>
      </c>
      <c r="LQO17" s="14" t="s">
        <v>258</v>
      </c>
      <c r="LQP17" s="15" t="s">
        <v>188</v>
      </c>
      <c r="LQQ17" s="16" t="s">
        <v>256</v>
      </c>
      <c r="LQR17" s="17">
        <f t="shared" ref="LQR17" si="5825">14*12</f>
        <v>168</v>
      </c>
      <c r="LQS17" s="14" t="s">
        <v>258</v>
      </c>
      <c r="LQT17" s="15" t="s">
        <v>188</v>
      </c>
      <c r="LQU17" s="16" t="s">
        <v>256</v>
      </c>
      <c r="LQV17" s="17">
        <f t="shared" ref="LQV17" si="5826">14*12</f>
        <v>168</v>
      </c>
      <c r="LQW17" s="14" t="s">
        <v>258</v>
      </c>
      <c r="LQX17" s="15" t="s">
        <v>188</v>
      </c>
      <c r="LQY17" s="16" t="s">
        <v>256</v>
      </c>
      <c r="LQZ17" s="17">
        <f t="shared" ref="LQZ17" si="5827">14*12</f>
        <v>168</v>
      </c>
      <c r="LRA17" s="14" t="s">
        <v>258</v>
      </c>
      <c r="LRB17" s="15" t="s">
        <v>188</v>
      </c>
      <c r="LRC17" s="16" t="s">
        <v>256</v>
      </c>
      <c r="LRD17" s="17">
        <f t="shared" ref="LRD17" si="5828">14*12</f>
        <v>168</v>
      </c>
      <c r="LRE17" s="14" t="s">
        <v>258</v>
      </c>
      <c r="LRF17" s="15" t="s">
        <v>188</v>
      </c>
      <c r="LRG17" s="16" t="s">
        <v>256</v>
      </c>
      <c r="LRH17" s="17">
        <f t="shared" ref="LRH17" si="5829">14*12</f>
        <v>168</v>
      </c>
      <c r="LRI17" s="14" t="s">
        <v>258</v>
      </c>
      <c r="LRJ17" s="15" t="s">
        <v>188</v>
      </c>
      <c r="LRK17" s="16" t="s">
        <v>256</v>
      </c>
      <c r="LRL17" s="17">
        <f t="shared" ref="LRL17" si="5830">14*12</f>
        <v>168</v>
      </c>
      <c r="LRM17" s="14" t="s">
        <v>258</v>
      </c>
      <c r="LRN17" s="15" t="s">
        <v>188</v>
      </c>
      <c r="LRO17" s="16" t="s">
        <v>256</v>
      </c>
      <c r="LRP17" s="17">
        <f t="shared" ref="LRP17" si="5831">14*12</f>
        <v>168</v>
      </c>
      <c r="LRQ17" s="14" t="s">
        <v>258</v>
      </c>
      <c r="LRR17" s="15" t="s">
        <v>188</v>
      </c>
      <c r="LRS17" s="16" t="s">
        <v>256</v>
      </c>
      <c r="LRT17" s="17">
        <f t="shared" ref="LRT17" si="5832">14*12</f>
        <v>168</v>
      </c>
      <c r="LRU17" s="14" t="s">
        <v>258</v>
      </c>
      <c r="LRV17" s="15" t="s">
        <v>188</v>
      </c>
      <c r="LRW17" s="16" t="s">
        <v>256</v>
      </c>
      <c r="LRX17" s="17">
        <f t="shared" ref="LRX17" si="5833">14*12</f>
        <v>168</v>
      </c>
      <c r="LRY17" s="14" t="s">
        <v>258</v>
      </c>
      <c r="LRZ17" s="15" t="s">
        <v>188</v>
      </c>
      <c r="LSA17" s="16" t="s">
        <v>256</v>
      </c>
      <c r="LSB17" s="17">
        <f t="shared" ref="LSB17" si="5834">14*12</f>
        <v>168</v>
      </c>
      <c r="LSC17" s="14" t="s">
        <v>258</v>
      </c>
      <c r="LSD17" s="15" t="s">
        <v>188</v>
      </c>
      <c r="LSE17" s="16" t="s">
        <v>256</v>
      </c>
      <c r="LSF17" s="17">
        <f t="shared" ref="LSF17" si="5835">14*12</f>
        <v>168</v>
      </c>
      <c r="LSG17" s="14" t="s">
        <v>258</v>
      </c>
      <c r="LSH17" s="15" t="s">
        <v>188</v>
      </c>
      <c r="LSI17" s="16" t="s">
        <v>256</v>
      </c>
      <c r="LSJ17" s="17">
        <f t="shared" ref="LSJ17" si="5836">14*12</f>
        <v>168</v>
      </c>
      <c r="LSK17" s="14" t="s">
        <v>258</v>
      </c>
      <c r="LSL17" s="15" t="s">
        <v>188</v>
      </c>
      <c r="LSM17" s="16" t="s">
        <v>256</v>
      </c>
      <c r="LSN17" s="17">
        <f t="shared" ref="LSN17" si="5837">14*12</f>
        <v>168</v>
      </c>
      <c r="LSO17" s="14" t="s">
        <v>258</v>
      </c>
      <c r="LSP17" s="15" t="s">
        <v>188</v>
      </c>
      <c r="LSQ17" s="16" t="s">
        <v>256</v>
      </c>
      <c r="LSR17" s="17">
        <f t="shared" ref="LSR17" si="5838">14*12</f>
        <v>168</v>
      </c>
      <c r="LSS17" s="14" t="s">
        <v>258</v>
      </c>
      <c r="LST17" s="15" t="s">
        <v>188</v>
      </c>
      <c r="LSU17" s="16" t="s">
        <v>256</v>
      </c>
      <c r="LSV17" s="17">
        <f t="shared" ref="LSV17" si="5839">14*12</f>
        <v>168</v>
      </c>
      <c r="LSW17" s="14" t="s">
        <v>258</v>
      </c>
      <c r="LSX17" s="15" t="s">
        <v>188</v>
      </c>
      <c r="LSY17" s="16" t="s">
        <v>256</v>
      </c>
      <c r="LSZ17" s="17">
        <f t="shared" ref="LSZ17" si="5840">14*12</f>
        <v>168</v>
      </c>
      <c r="LTA17" s="14" t="s">
        <v>258</v>
      </c>
      <c r="LTB17" s="15" t="s">
        <v>188</v>
      </c>
      <c r="LTC17" s="16" t="s">
        <v>256</v>
      </c>
      <c r="LTD17" s="17">
        <f t="shared" ref="LTD17" si="5841">14*12</f>
        <v>168</v>
      </c>
      <c r="LTE17" s="14" t="s">
        <v>258</v>
      </c>
      <c r="LTF17" s="15" t="s">
        <v>188</v>
      </c>
      <c r="LTG17" s="16" t="s">
        <v>256</v>
      </c>
      <c r="LTH17" s="17">
        <f t="shared" ref="LTH17" si="5842">14*12</f>
        <v>168</v>
      </c>
      <c r="LTI17" s="14" t="s">
        <v>258</v>
      </c>
      <c r="LTJ17" s="15" t="s">
        <v>188</v>
      </c>
      <c r="LTK17" s="16" t="s">
        <v>256</v>
      </c>
      <c r="LTL17" s="17">
        <f t="shared" ref="LTL17" si="5843">14*12</f>
        <v>168</v>
      </c>
      <c r="LTM17" s="14" t="s">
        <v>258</v>
      </c>
      <c r="LTN17" s="15" t="s">
        <v>188</v>
      </c>
      <c r="LTO17" s="16" t="s">
        <v>256</v>
      </c>
      <c r="LTP17" s="17">
        <f t="shared" ref="LTP17" si="5844">14*12</f>
        <v>168</v>
      </c>
      <c r="LTQ17" s="14" t="s">
        <v>258</v>
      </c>
      <c r="LTR17" s="15" t="s">
        <v>188</v>
      </c>
      <c r="LTS17" s="16" t="s">
        <v>256</v>
      </c>
      <c r="LTT17" s="17">
        <f t="shared" ref="LTT17" si="5845">14*12</f>
        <v>168</v>
      </c>
      <c r="LTU17" s="14" t="s">
        <v>258</v>
      </c>
      <c r="LTV17" s="15" t="s">
        <v>188</v>
      </c>
      <c r="LTW17" s="16" t="s">
        <v>256</v>
      </c>
      <c r="LTX17" s="17">
        <f t="shared" ref="LTX17" si="5846">14*12</f>
        <v>168</v>
      </c>
      <c r="LTY17" s="14" t="s">
        <v>258</v>
      </c>
      <c r="LTZ17" s="15" t="s">
        <v>188</v>
      </c>
      <c r="LUA17" s="16" t="s">
        <v>256</v>
      </c>
      <c r="LUB17" s="17">
        <f t="shared" ref="LUB17" si="5847">14*12</f>
        <v>168</v>
      </c>
      <c r="LUC17" s="14" t="s">
        <v>258</v>
      </c>
      <c r="LUD17" s="15" t="s">
        <v>188</v>
      </c>
      <c r="LUE17" s="16" t="s">
        <v>256</v>
      </c>
      <c r="LUF17" s="17">
        <f t="shared" ref="LUF17" si="5848">14*12</f>
        <v>168</v>
      </c>
      <c r="LUG17" s="14" t="s">
        <v>258</v>
      </c>
      <c r="LUH17" s="15" t="s">
        <v>188</v>
      </c>
      <c r="LUI17" s="16" t="s">
        <v>256</v>
      </c>
      <c r="LUJ17" s="17">
        <f t="shared" ref="LUJ17" si="5849">14*12</f>
        <v>168</v>
      </c>
      <c r="LUK17" s="14" t="s">
        <v>258</v>
      </c>
      <c r="LUL17" s="15" t="s">
        <v>188</v>
      </c>
      <c r="LUM17" s="16" t="s">
        <v>256</v>
      </c>
      <c r="LUN17" s="17">
        <f t="shared" ref="LUN17" si="5850">14*12</f>
        <v>168</v>
      </c>
      <c r="LUO17" s="14" t="s">
        <v>258</v>
      </c>
      <c r="LUP17" s="15" t="s">
        <v>188</v>
      </c>
      <c r="LUQ17" s="16" t="s">
        <v>256</v>
      </c>
      <c r="LUR17" s="17">
        <f t="shared" ref="LUR17" si="5851">14*12</f>
        <v>168</v>
      </c>
      <c r="LUS17" s="14" t="s">
        <v>258</v>
      </c>
      <c r="LUT17" s="15" t="s">
        <v>188</v>
      </c>
      <c r="LUU17" s="16" t="s">
        <v>256</v>
      </c>
      <c r="LUV17" s="17">
        <f t="shared" ref="LUV17" si="5852">14*12</f>
        <v>168</v>
      </c>
      <c r="LUW17" s="14" t="s">
        <v>258</v>
      </c>
      <c r="LUX17" s="15" t="s">
        <v>188</v>
      </c>
      <c r="LUY17" s="16" t="s">
        <v>256</v>
      </c>
      <c r="LUZ17" s="17">
        <f t="shared" ref="LUZ17" si="5853">14*12</f>
        <v>168</v>
      </c>
      <c r="LVA17" s="14" t="s">
        <v>258</v>
      </c>
      <c r="LVB17" s="15" t="s">
        <v>188</v>
      </c>
      <c r="LVC17" s="16" t="s">
        <v>256</v>
      </c>
      <c r="LVD17" s="17">
        <f t="shared" ref="LVD17" si="5854">14*12</f>
        <v>168</v>
      </c>
      <c r="LVE17" s="14" t="s">
        <v>258</v>
      </c>
      <c r="LVF17" s="15" t="s">
        <v>188</v>
      </c>
      <c r="LVG17" s="16" t="s">
        <v>256</v>
      </c>
      <c r="LVH17" s="17">
        <f t="shared" ref="LVH17" si="5855">14*12</f>
        <v>168</v>
      </c>
      <c r="LVI17" s="14" t="s">
        <v>258</v>
      </c>
      <c r="LVJ17" s="15" t="s">
        <v>188</v>
      </c>
      <c r="LVK17" s="16" t="s">
        <v>256</v>
      </c>
      <c r="LVL17" s="17">
        <f t="shared" ref="LVL17" si="5856">14*12</f>
        <v>168</v>
      </c>
      <c r="LVM17" s="14" t="s">
        <v>258</v>
      </c>
      <c r="LVN17" s="15" t="s">
        <v>188</v>
      </c>
      <c r="LVO17" s="16" t="s">
        <v>256</v>
      </c>
      <c r="LVP17" s="17">
        <f t="shared" ref="LVP17" si="5857">14*12</f>
        <v>168</v>
      </c>
      <c r="LVQ17" s="14" t="s">
        <v>258</v>
      </c>
      <c r="LVR17" s="15" t="s">
        <v>188</v>
      </c>
      <c r="LVS17" s="16" t="s">
        <v>256</v>
      </c>
      <c r="LVT17" s="17">
        <f t="shared" ref="LVT17" si="5858">14*12</f>
        <v>168</v>
      </c>
      <c r="LVU17" s="14" t="s">
        <v>258</v>
      </c>
      <c r="LVV17" s="15" t="s">
        <v>188</v>
      </c>
      <c r="LVW17" s="16" t="s">
        <v>256</v>
      </c>
      <c r="LVX17" s="17">
        <f t="shared" ref="LVX17" si="5859">14*12</f>
        <v>168</v>
      </c>
      <c r="LVY17" s="14" t="s">
        <v>258</v>
      </c>
      <c r="LVZ17" s="15" t="s">
        <v>188</v>
      </c>
      <c r="LWA17" s="16" t="s">
        <v>256</v>
      </c>
      <c r="LWB17" s="17">
        <f t="shared" ref="LWB17" si="5860">14*12</f>
        <v>168</v>
      </c>
      <c r="LWC17" s="14" t="s">
        <v>258</v>
      </c>
      <c r="LWD17" s="15" t="s">
        <v>188</v>
      </c>
      <c r="LWE17" s="16" t="s">
        <v>256</v>
      </c>
      <c r="LWF17" s="17">
        <f t="shared" ref="LWF17" si="5861">14*12</f>
        <v>168</v>
      </c>
      <c r="LWG17" s="14" t="s">
        <v>258</v>
      </c>
      <c r="LWH17" s="15" t="s">
        <v>188</v>
      </c>
      <c r="LWI17" s="16" t="s">
        <v>256</v>
      </c>
      <c r="LWJ17" s="17">
        <f t="shared" ref="LWJ17" si="5862">14*12</f>
        <v>168</v>
      </c>
      <c r="LWK17" s="14" t="s">
        <v>258</v>
      </c>
      <c r="LWL17" s="15" t="s">
        <v>188</v>
      </c>
      <c r="LWM17" s="16" t="s">
        <v>256</v>
      </c>
      <c r="LWN17" s="17">
        <f t="shared" ref="LWN17" si="5863">14*12</f>
        <v>168</v>
      </c>
      <c r="LWO17" s="14" t="s">
        <v>258</v>
      </c>
      <c r="LWP17" s="15" t="s">
        <v>188</v>
      </c>
      <c r="LWQ17" s="16" t="s">
        <v>256</v>
      </c>
      <c r="LWR17" s="17">
        <f t="shared" ref="LWR17" si="5864">14*12</f>
        <v>168</v>
      </c>
      <c r="LWS17" s="14" t="s">
        <v>258</v>
      </c>
      <c r="LWT17" s="15" t="s">
        <v>188</v>
      </c>
      <c r="LWU17" s="16" t="s">
        <v>256</v>
      </c>
      <c r="LWV17" s="17">
        <f t="shared" ref="LWV17" si="5865">14*12</f>
        <v>168</v>
      </c>
      <c r="LWW17" s="14" t="s">
        <v>258</v>
      </c>
      <c r="LWX17" s="15" t="s">
        <v>188</v>
      </c>
      <c r="LWY17" s="16" t="s">
        <v>256</v>
      </c>
      <c r="LWZ17" s="17">
        <f t="shared" ref="LWZ17" si="5866">14*12</f>
        <v>168</v>
      </c>
      <c r="LXA17" s="14" t="s">
        <v>258</v>
      </c>
      <c r="LXB17" s="15" t="s">
        <v>188</v>
      </c>
      <c r="LXC17" s="16" t="s">
        <v>256</v>
      </c>
      <c r="LXD17" s="17">
        <f t="shared" ref="LXD17" si="5867">14*12</f>
        <v>168</v>
      </c>
      <c r="LXE17" s="14" t="s">
        <v>258</v>
      </c>
      <c r="LXF17" s="15" t="s">
        <v>188</v>
      </c>
      <c r="LXG17" s="16" t="s">
        <v>256</v>
      </c>
      <c r="LXH17" s="17">
        <f t="shared" ref="LXH17" si="5868">14*12</f>
        <v>168</v>
      </c>
      <c r="LXI17" s="14" t="s">
        <v>258</v>
      </c>
      <c r="LXJ17" s="15" t="s">
        <v>188</v>
      </c>
      <c r="LXK17" s="16" t="s">
        <v>256</v>
      </c>
      <c r="LXL17" s="17">
        <f t="shared" ref="LXL17" si="5869">14*12</f>
        <v>168</v>
      </c>
      <c r="LXM17" s="14" t="s">
        <v>258</v>
      </c>
      <c r="LXN17" s="15" t="s">
        <v>188</v>
      </c>
      <c r="LXO17" s="16" t="s">
        <v>256</v>
      </c>
      <c r="LXP17" s="17">
        <f t="shared" ref="LXP17" si="5870">14*12</f>
        <v>168</v>
      </c>
      <c r="LXQ17" s="14" t="s">
        <v>258</v>
      </c>
      <c r="LXR17" s="15" t="s">
        <v>188</v>
      </c>
      <c r="LXS17" s="16" t="s">
        <v>256</v>
      </c>
      <c r="LXT17" s="17">
        <f t="shared" ref="LXT17" si="5871">14*12</f>
        <v>168</v>
      </c>
      <c r="LXU17" s="14" t="s">
        <v>258</v>
      </c>
      <c r="LXV17" s="15" t="s">
        <v>188</v>
      </c>
      <c r="LXW17" s="16" t="s">
        <v>256</v>
      </c>
      <c r="LXX17" s="17">
        <f t="shared" ref="LXX17" si="5872">14*12</f>
        <v>168</v>
      </c>
      <c r="LXY17" s="14" t="s">
        <v>258</v>
      </c>
      <c r="LXZ17" s="15" t="s">
        <v>188</v>
      </c>
      <c r="LYA17" s="16" t="s">
        <v>256</v>
      </c>
      <c r="LYB17" s="17">
        <f t="shared" ref="LYB17" si="5873">14*12</f>
        <v>168</v>
      </c>
      <c r="LYC17" s="14" t="s">
        <v>258</v>
      </c>
      <c r="LYD17" s="15" t="s">
        <v>188</v>
      </c>
      <c r="LYE17" s="16" t="s">
        <v>256</v>
      </c>
      <c r="LYF17" s="17">
        <f t="shared" ref="LYF17" si="5874">14*12</f>
        <v>168</v>
      </c>
      <c r="LYG17" s="14" t="s">
        <v>258</v>
      </c>
      <c r="LYH17" s="15" t="s">
        <v>188</v>
      </c>
      <c r="LYI17" s="16" t="s">
        <v>256</v>
      </c>
      <c r="LYJ17" s="17">
        <f t="shared" ref="LYJ17" si="5875">14*12</f>
        <v>168</v>
      </c>
      <c r="LYK17" s="14" t="s">
        <v>258</v>
      </c>
      <c r="LYL17" s="15" t="s">
        <v>188</v>
      </c>
      <c r="LYM17" s="16" t="s">
        <v>256</v>
      </c>
      <c r="LYN17" s="17">
        <f t="shared" ref="LYN17" si="5876">14*12</f>
        <v>168</v>
      </c>
      <c r="LYO17" s="14" t="s">
        <v>258</v>
      </c>
      <c r="LYP17" s="15" t="s">
        <v>188</v>
      </c>
      <c r="LYQ17" s="16" t="s">
        <v>256</v>
      </c>
      <c r="LYR17" s="17">
        <f t="shared" ref="LYR17" si="5877">14*12</f>
        <v>168</v>
      </c>
      <c r="LYS17" s="14" t="s">
        <v>258</v>
      </c>
      <c r="LYT17" s="15" t="s">
        <v>188</v>
      </c>
      <c r="LYU17" s="16" t="s">
        <v>256</v>
      </c>
      <c r="LYV17" s="17">
        <f t="shared" ref="LYV17" si="5878">14*12</f>
        <v>168</v>
      </c>
      <c r="LYW17" s="14" t="s">
        <v>258</v>
      </c>
      <c r="LYX17" s="15" t="s">
        <v>188</v>
      </c>
      <c r="LYY17" s="16" t="s">
        <v>256</v>
      </c>
      <c r="LYZ17" s="17">
        <f t="shared" ref="LYZ17" si="5879">14*12</f>
        <v>168</v>
      </c>
      <c r="LZA17" s="14" t="s">
        <v>258</v>
      </c>
      <c r="LZB17" s="15" t="s">
        <v>188</v>
      </c>
      <c r="LZC17" s="16" t="s">
        <v>256</v>
      </c>
      <c r="LZD17" s="17">
        <f t="shared" ref="LZD17" si="5880">14*12</f>
        <v>168</v>
      </c>
      <c r="LZE17" s="14" t="s">
        <v>258</v>
      </c>
      <c r="LZF17" s="15" t="s">
        <v>188</v>
      </c>
      <c r="LZG17" s="16" t="s">
        <v>256</v>
      </c>
      <c r="LZH17" s="17">
        <f t="shared" ref="LZH17" si="5881">14*12</f>
        <v>168</v>
      </c>
      <c r="LZI17" s="14" t="s">
        <v>258</v>
      </c>
      <c r="LZJ17" s="15" t="s">
        <v>188</v>
      </c>
      <c r="LZK17" s="16" t="s">
        <v>256</v>
      </c>
      <c r="LZL17" s="17">
        <f t="shared" ref="LZL17" si="5882">14*12</f>
        <v>168</v>
      </c>
      <c r="LZM17" s="14" t="s">
        <v>258</v>
      </c>
      <c r="LZN17" s="15" t="s">
        <v>188</v>
      </c>
      <c r="LZO17" s="16" t="s">
        <v>256</v>
      </c>
      <c r="LZP17" s="17">
        <f t="shared" ref="LZP17" si="5883">14*12</f>
        <v>168</v>
      </c>
      <c r="LZQ17" s="14" t="s">
        <v>258</v>
      </c>
      <c r="LZR17" s="15" t="s">
        <v>188</v>
      </c>
      <c r="LZS17" s="16" t="s">
        <v>256</v>
      </c>
      <c r="LZT17" s="17">
        <f t="shared" ref="LZT17" si="5884">14*12</f>
        <v>168</v>
      </c>
      <c r="LZU17" s="14" t="s">
        <v>258</v>
      </c>
      <c r="LZV17" s="15" t="s">
        <v>188</v>
      </c>
      <c r="LZW17" s="16" t="s">
        <v>256</v>
      </c>
      <c r="LZX17" s="17">
        <f t="shared" ref="LZX17" si="5885">14*12</f>
        <v>168</v>
      </c>
      <c r="LZY17" s="14" t="s">
        <v>258</v>
      </c>
      <c r="LZZ17" s="15" t="s">
        <v>188</v>
      </c>
      <c r="MAA17" s="16" t="s">
        <v>256</v>
      </c>
      <c r="MAB17" s="17">
        <f t="shared" ref="MAB17" si="5886">14*12</f>
        <v>168</v>
      </c>
      <c r="MAC17" s="14" t="s">
        <v>258</v>
      </c>
      <c r="MAD17" s="15" t="s">
        <v>188</v>
      </c>
      <c r="MAE17" s="16" t="s">
        <v>256</v>
      </c>
      <c r="MAF17" s="17">
        <f t="shared" ref="MAF17" si="5887">14*12</f>
        <v>168</v>
      </c>
      <c r="MAG17" s="14" t="s">
        <v>258</v>
      </c>
      <c r="MAH17" s="15" t="s">
        <v>188</v>
      </c>
      <c r="MAI17" s="16" t="s">
        <v>256</v>
      </c>
      <c r="MAJ17" s="17">
        <f t="shared" ref="MAJ17" si="5888">14*12</f>
        <v>168</v>
      </c>
      <c r="MAK17" s="14" t="s">
        <v>258</v>
      </c>
      <c r="MAL17" s="15" t="s">
        <v>188</v>
      </c>
      <c r="MAM17" s="16" t="s">
        <v>256</v>
      </c>
      <c r="MAN17" s="17">
        <f t="shared" ref="MAN17" si="5889">14*12</f>
        <v>168</v>
      </c>
      <c r="MAO17" s="14" t="s">
        <v>258</v>
      </c>
      <c r="MAP17" s="15" t="s">
        <v>188</v>
      </c>
      <c r="MAQ17" s="16" t="s">
        <v>256</v>
      </c>
      <c r="MAR17" s="17">
        <f t="shared" ref="MAR17" si="5890">14*12</f>
        <v>168</v>
      </c>
      <c r="MAS17" s="14" t="s">
        <v>258</v>
      </c>
      <c r="MAT17" s="15" t="s">
        <v>188</v>
      </c>
      <c r="MAU17" s="16" t="s">
        <v>256</v>
      </c>
      <c r="MAV17" s="17">
        <f t="shared" ref="MAV17" si="5891">14*12</f>
        <v>168</v>
      </c>
      <c r="MAW17" s="14" t="s">
        <v>258</v>
      </c>
      <c r="MAX17" s="15" t="s">
        <v>188</v>
      </c>
      <c r="MAY17" s="16" t="s">
        <v>256</v>
      </c>
      <c r="MAZ17" s="17">
        <f t="shared" ref="MAZ17" si="5892">14*12</f>
        <v>168</v>
      </c>
      <c r="MBA17" s="14" t="s">
        <v>258</v>
      </c>
      <c r="MBB17" s="15" t="s">
        <v>188</v>
      </c>
      <c r="MBC17" s="16" t="s">
        <v>256</v>
      </c>
      <c r="MBD17" s="17">
        <f t="shared" ref="MBD17" si="5893">14*12</f>
        <v>168</v>
      </c>
      <c r="MBE17" s="14" t="s">
        <v>258</v>
      </c>
      <c r="MBF17" s="15" t="s">
        <v>188</v>
      </c>
      <c r="MBG17" s="16" t="s">
        <v>256</v>
      </c>
      <c r="MBH17" s="17">
        <f t="shared" ref="MBH17" si="5894">14*12</f>
        <v>168</v>
      </c>
      <c r="MBI17" s="14" t="s">
        <v>258</v>
      </c>
      <c r="MBJ17" s="15" t="s">
        <v>188</v>
      </c>
      <c r="MBK17" s="16" t="s">
        <v>256</v>
      </c>
      <c r="MBL17" s="17">
        <f t="shared" ref="MBL17" si="5895">14*12</f>
        <v>168</v>
      </c>
      <c r="MBM17" s="14" t="s">
        <v>258</v>
      </c>
      <c r="MBN17" s="15" t="s">
        <v>188</v>
      </c>
      <c r="MBO17" s="16" t="s">
        <v>256</v>
      </c>
      <c r="MBP17" s="17">
        <f t="shared" ref="MBP17" si="5896">14*12</f>
        <v>168</v>
      </c>
      <c r="MBQ17" s="14" t="s">
        <v>258</v>
      </c>
      <c r="MBR17" s="15" t="s">
        <v>188</v>
      </c>
      <c r="MBS17" s="16" t="s">
        <v>256</v>
      </c>
      <c r="MBT17" s="17">
        <f t="shared" ref="MBT17" si="5897">14*12</f>
        <v>168</v>
      </c>
      <c r="MBU17" s="14" t="s">
        <v>258</v>
      </c>
      <c r="MBV17" s="15" t="s">
        <v>188</v>
      </c>
      <c r="MBW17" s="16" t="s">
        <v>256</v>
      </c>
      <c r="MBX17" s="17">
        <f t="shared" ref="MBX17" si="5898">14*12</f>
        <v>168</v>
      </c>
      <c r="MBY17" s="14" t="s">
        <v>258</v>
      </c>
      <c r="MBZ17" s="15" t="s">
        <v>188</v>
      </c>
      <c r="MCA17" s="16" t="s">
        <v>256</v>
      </c>
      <c r="MCB17" s="17">
        <f t="shared" ref="MCB17" si="5899">14*12</f>
        <v>168</v>
      </c>
      <c r="MCC17" s="14" t="s">
        <v>258</v>
      </c>
      <c r="MCD17" s="15" t="s">
        <v>188</v>
      </c>
      <c r="MCE17" s="16" t="s">
        <v>256</v>
      </c>
      <c r="MCF17" s="17">
        <f t="shared" ref="MCF17" si="5900">14*12</f>
        <v>168</v>
      </c>
      <c r="MCG17" s="14" t="s">
        <v>258</v>
      </c>
      <c r="MCH17" s="15" t="s">
        <v>188</v>
      </c>
      <c r="MCI17" s="16" t="s">
        <v>256</v>
      </c>
      <c r="MCJ17" s="17">
        <f t="shared" ref="MCJ17" si="5901">14*12</f>
        <v>168</v>
      </c>
      <c r="MCK17" s="14" t="s">
        <v>258</v>
      </c>
      <c r="MCL17" s="15" t="s">
        <v>188</v>
      </c>
      <c r="MCM17" s="16" t="s">
        <v>256</v>
      </c>
      <c r="MCN17" s="17">
        <f t="shared" ref="MCN17" si="5902">14*12</f>
        <v>168</v>
      </c>
      <c r="MCO17" s="14" t="s">
        <v>258</v>
      </c>
      <c r="MCP17" s="15" t="s">
        <v>188</v>
      </c>
      <c r="MCQ17" s="16" t="s">
        <v>256</v>
      </c>
      <c r="MCR17" s="17">
        <f t="shared" ref="MCR17" si="5903">14*12</f>
        <v>168</v>
      </c>
      <c r="MCS17" s="14" t="s">
        <v>258</v>
      </c>
      <c r="MCT17" s="15" t="s">
        <v>188</v>
      </c>
      <c r="MCU17" s="16" t="s">
        <v>256</v>
      </c>
      <c r="MCV17" s="17">
        <f t="shared" ref="MCV17" si="5904">14*12</f>
        <v>168</v>
      </c>
      <c r="MCW17" s="14" t="s">
        <v>258</v>
      </c>
      <c r="MCX17" s="15" t="s">
        <v>188</v>
      </c>
      <c r="MCY17" s="16" t="s">
        <v>256</v>
      </c>
      <c r="MCZ17" s="17">
        <f t="shared" ref="MCZ17" si="5905">14*12</f>
        <v>168</v>
      </c>
      <c r="MDA17" s="14" t="s">
        <v>258</v>
      </c>
      <c r="MDB17" s="15" t="s">
        <v>188</v>
      </c>
      <c r="MDC17" s="16" t="s">
        <v>256</v>
      </c>
      <c r="MDD17" s="17">
        <f t="shared" ref="MDD17" si="5906">14*12</f>
        <v>168</v>
      </c>
      <c r="MDE17" s="14" t="s">
        <v>258</v>
      </c>
      <c r="MDF17" s="15" t="s">
        <v>188</v>
      </c>
      <c r="MDG17" s="16" t="s">
        <v>256</v>
      </c>
      <c r="MDH17" s="17">
        <f t="shared" ref="MDH17" si="5907">14*12</f>
        <v>168</v>
      </c>
      <c r="MDI17" s="14" t="s">
        <v>258</v>
      </c>
      <c r="MDJ17" s="15" t="s">
        <v>188</v>
      </c>
      <c r="MDK17" s="16" t="s">
        <v>256</v>
      </c>
      <c r="MDL17" s="17">
        <f t="shared" ref="MDL17" si="5908">14*12</f>
        <v>168</v>
      </c>
      <c r="MDM17" s="14" t="s">
        <v>258</v>
      </c>
      <c r="MDN17" s="15" t="s">
        <v>188</v>
      </c>
      <c r="MDO17" s="16" t="s">
        <v>256</v>
      </c>
      <c r="MDP17" s="17">
        <f t="shared" ref="MDP17" si="5909">14*12</f>
        <v>168</v>
      </c>
      <c r="MDQ17" s="14" t="s">
        <v>258</v>
      </c>
      <c r="MDR17" s="15" t="s">
        <v>188</v>
      </c>
      <c r="MDS17" s="16" t="s">
        <v>256</v>
      </c>
      <c r="MDT17" s="17">
        <f t="shared" ref="MDT17" si="5910">14*12</f>
        <v>168</v>
      </c>
      <c r="MDU17" s="14" t="s">
        <v>258</v>
      </c>
      <c r="MDV17" s="15" t="s">
        <v>188</v>
      </c>
      <c r="MDW17" s="16" t="s">
        <v>256</v>
      </c>
      <c r="MDX17" s="17">
        <f t="shared" ref="MDX17" si="5911">14*12</f>
        <v>168</v>
      </c>
      <c r="MDY17" s="14" t="s">
        <v>258</v>
      </c>
      <c r="MDZ17" s="15" t="s">
        <v>188</v>
      </c>
      <c r="MEA17" s="16" t="s">
        <v>256</v>
      </c>
      <c r="MEB17" s="17">
        <f t="shared" ref="MEB17" si="5912">14*12</f>
        <v>168</v>
      </c>
      <c r="MEC17" s="14" t="s">
        <v>258</v>
      </c>
      <c r="MED17" s="15" t="s">
        <v>188</v>
      </c>
      <c r="MEE17" s="16" t="s">
        <v>256</v>
      </c>
      <c r="MEF17" s="17">
        <f t="shared" ref="MEF17" si="5913">14*12</f>
        <v>168</v>
      </c>
      <c r="MEG17" s="14" t="s">
        <v>258</v>
      </c>
      <c r="MEH17" s="15" t="s">
        <v>188</v>
      </c>
      <c r="MEI17" s="16" t="s">
        <v>256</v>
      </c>
      <c r="MEJ17" s="17">
        <f t="shared" ref="MEJ17" si="5914">14*12</f>
        <v>168</v>
      </c>
      <c r="MEK17" s="14" t="s">
        <v>258</v>
      </c>
      <c r="MEL17" s="15" t="s">
        <v>188</v>
      </c>
      <c r="MEM17" s="16" t="s">
        <v>256</v>
      </c>
      <c r="MEN17" s="17">
        <f t="shared" ref="MEN17" si="5915">14*12</f>
        <v>168</v>
      </c>
      <c r="MEO17" s="14" t="s">
        <v>258</v>
      </c>
      <c r="MEP17" s="15" t="s">
        <v>188</v>
      </c>
      <c r="MEQ17" s="16" t="s">
        <v>256</v>
      </c>
      <c r="MER17" s="17">
        <f t="shared" ref="MER17" si="5916">14*12</f>
        <v>168</v>
      </c>
      <c r="MES17" s="14" t="s">
        <v>258</v>
      </c>
      <c r="MET17" s="15" t="s">
        <v>188</v>
      </c>
      <c r="MEU17" s="16" t="s">
        <v>256</v>
      </c>
      <c r="MEV17" s="17">
        <f t="shared" ref="MEV17" si="5917">14*12</f>
        <v>168</v>
      </c>
      <c r="MEW17" s="14" t="s">
        <v>258</v>
      </c>
      <c r="MEX17" s="15" t="s">
        <v>188</v>
      </c>
      <c r="MEY17" s="16" t="s">
        <v>256</v>
      </c>
      <c r="MEZ17" s="17">
        <f t="shared" ref="MEZ17" si="5918">14*12</f>
        <v>168</v>
      </c>
      <c r="MFA17" s="14" t="s">
        <v>258</v>
      </c>
      <c r="MFB17" s="15" t="s">
        <v>188</v>
      </c>
      <c r="MFC17" s="16" t="s">
        <v>256</v>
      </c>
      <c r="MFD17" s="17">
        <f t="shared" ref="MFD17" si="5919">14*12</f>
        <v>168</v>
      </c>
      <c r="MFE17" s="14" t="s">
        <v>258</v>
      </c>
      <c r="MFF17" s="15" t="s">
        <v>188</v>
      </c>
      <c r="MFG17" s="16" t="s">
        <v>256</v>
      </c>
      <c r="MFH17" s="17">
        <f t="shared" ref="MFH17" si="5920">14*12</f>
        <v>168</v>
      </c>
      <c r="MFI17" s="14" t="s">
        <v>258</v>
      </c>
      <c r="MFJ17" s="15" t="s">
        <v>188</v>
      </c>
      <c r="MFK17" s="16" t="s">
        <v>256</v>
      </c>
      <c r="MFL17" s="17">
        <f t="shared" ref="MFL17" si="5921">14*12</f>
        <v>168</v>
      </c>
      <c r="MFM17" s="14" t="s">
        <v>258</v>
      </c>
      <c r="MFN17" s="15" t="s">
        <v>188</v>
      </c>
      <c r="MFO17" s="16" t="s">
        <v>256</v>
      </c>
      <c r="MFP17" s="17">
        <f t="shared" ref="MFP17" si="5922">14*12</f>
        <v>168</v>
      </c>
      <c r="MFQ17" s="14" t="s">
        <v>258</v>
      </c>
      <c r="MFR17" s="15" t="s">
        <v>188</v>
      </c>
      <c r="MFS17" s="16" t="s">
        <v>256</v>
      </c>
      <c r="MFT17" s="17">
        <f t="shared" ref="MFT17" si="5923">14*12</f>
        <v>168</v>
      </c>
      <c r="MFU17" s="14" t="s">
        <v>258</v>
      </c>
      <c r="MFV17" s="15" t="s">
        <v>188</v>
      </c>
      <c r="MFW17" s="16" t="s">
        <v>256</v>
      </c>
      <c r="MFX17" s="17">
        <f t="shared" ref="MFX17" si="5924">14*12</f>
        <v>168</v>
      </c>
      <c r="MFY17" s="14" t="s">
        <v>258</v>
      </c>
      <c r="MFZ17" s="15" t="s">
        <v>188</v>
      </c>
      <c r="MGA17" s="16" t="s">
        <v>256</v>
      </c>
      <c r="MGB17" s="17">
        <f t="shared" ref="MGB17" si="5925">14*12</f>
        <v>168</v>
      </c>
      <c r="MGC17" s="14" t="s">
        <v>258</v>
      </c>
      <c r="MGD17" s="15" t="s">
        <v>188</v>
      </c>
      <c r="MGE17" s="16" t="s">
        <v>256</v>
      </c>
      <c r="MGF17" s="17">
        <f t="shared" ref="MGF17" si="5926">14*12</f>
        <v>168</v>
      </c>
      <c r="MGG17" s="14" t="s">
        <v>258</v>
      </c>
      <c r="MGH17" s="15" t="s">
        <v>188</v>
      </c>
      <c r="MGI17" s="16" t="s">
        <v>256</v>
      </c>
      <c r="MGJ17" s="17">
        <f t="shared" ref="MGJ17" si="5927">14*12</f>
        <v>168</v>
      </c>
      <c r="MGK17" s="14" t="s">
        <v>258</v>
      </c>
      <c r="MGL17" s="15" t="s">
        <v>188</v>
      </c>
      <c r="MGM17" s="16" t="s">
        <v>256</v>
      </c>
      <c r="MGN17" s="17">
        <f t="shared" ref="MGN17" si="5928">14*12</f>
        <v>168</v>
      </c>
      <c r="MGO17" s="14" t="s">
        <v>258</v>
      </c>
      <c r="MGP17" s="15" t="s">
        <v>188</v>
      </c>
      <c r="MGQ17" s="16" t="s">
        <v>256</v>
      </c>
      <c r="MGR17" s="17">
        <f t="shared" ref="MGR17" si="5929">14*12</f>
        <v>168</v>
      </c>
      <c r="MGS17" s="14" t="s">
        <v>258</v>
      </c>
      <c r="MGT17" s="15" t="s">
        <v>188</v>
      </c>
      <c r="MGU17" s="16" t="s">
        <v>256</v>
      </c>
      <c r="MGV17" s="17">
        <f t="shared" ref="MGV17" si="5930">14*12</f>
        <v>168</v>
      </c>
      <c r="MGW17" s="14" t="s">
        <v>258</v>
      </c>
      <c r="MGX17" s="15" t="s">
        <v>188</v>
      </c>
      <c r="MGY17" s="16" t="s">
        <v>256</v>
      </c>
      <c r="MGZ17" s="17">
        <f t="shared" ref="MGZ17" si="5931">14*12</f>
        <v>168</v>
      </c>
      <c r="MHA17" s="14" t="s">
        <v>258</v>
      </c>
      <c r="MHB17" s="15" t="s">
        <v>188</v>
      </c>
      <c r="MHC17" s="16" t="s">
        <v>256</v>
      </c>
      <c r="MHD17" s="17">
        <f t="shared" ref="MHD17" si="5932">14*12</f>
        <v>168</v>
      </c>
      <c r="MHE17" s="14" t="s">
        <v>258</v>
      </c>
      <c r="MHF17" s="15" t="s">
        <v>188</v>
      </c>
      <c r="MHG17" s="16" t="s">
        <v>256</v>
      </c>
      <c r="MHH17" s="17">
        <f t="shared" ref="MHH17" si="5933">14*12</f>
        <v>168</v>
      </c>
      <c r="MHI17" s="14" t="s">
        <v>258</v>
      </c>
      <c r="MHJ17" s="15" t="s">
        <v>188</v>
      </c>
      <c r="MHK17" s="16" t="s">
        <v>256</v>
      </c>
      <c r="MHL17" s="17">
        <f t="shared" ref="MHL17" si="5934">14*12</f>
        <v>168</v>
      </c>
      <c r="MHM17" s="14" t="s">
        <v>258</v>
      </c>
      <c r="MHN17" s="15" t="s">
        <v>188</v>
      </c>
      <c r="MHO17" s="16" t="s">
        <v>256</v>
      </c>
      <c r="MHP17" s="17">
        <f t="shared" ref="MHP17" si="5935">14*12</f>
        <v>168</v>
      </c>
      <c r="MHQ17" s="14" t="s">
        <v>258</v>
      </c>
      <c r="MHR17" s="15" t="s">
        <v>188</v>
      </c>
      <c r="MHS17" s="16" t="s">
        <v>256</v>
      </c>
      <c r="MHT17" s="17">
        <f t="shared" ref="MHT17" si="5936">14*12</f>
        <v>168</v>
      </c>
      <c r="MHU17" s="14" t="s">
        <v>258</v>
      </c>
      <c r="MHV17" s="15" t="s">
        <v>188</v>
      </c>
      <c r="MHW17" s="16" t="s">
        <v>256</v>
      </c>
      <c r="MHX17" s="17">
        <f t="shared" ref="MHX17" si="5937">14*12</f>
        <v>168</v>
      </c>
      <c r="MHY17" s="14" t="s">
        <v>258</v>
      </c>
      <c r="MHZ17" s="15" t="s">
        <v>188</v>
      </c>
      <c r="MIA17" s="16" t="s">
        <v>256</v>
      </c>
      <c r="MIB17" s="17">
        <f t="shared" ref="MIB17" si="5938">14*12</f>
        <v>168</v>
      </c>
      <c r="MIC17" s="14" t="s">
        <v>258</v>
      </c>
      <c r="MID17" s="15" t="s">
        <v>188</v>
      </c>
      <c r="MIE17" s="16" t="s">
        <v>256</v>
      </c>
      <c r="MIF17" s="17">
        <f t="shared" ref="MIF17" si="5939">14*12</f>
        <v>168</v>
      </c>
      <c r="MIG17" s="14" t="s">
        <v>258</v>
      </c>
      <c r="MIH17" s="15" t="s">
        <v>188</v>
      </c>
      <c r="MII17" s="16" t="s">
        <v>256</v>
      </c>
      <c r="MIJ17" s="17">
        <f t="shared" ref="MIJ17" si="5940">14*12</f>
        <v>168</v>
      </c>
      <c r="MIK17" s="14" t="s">
        <v>258</v>
      </c>
      <c r="MIL17" s="15" t="s">
        <v>188</v>
      </c>
      <c r="MIM17" s="16" t="s">
        <v>256</v>
      </c>
      <c r="MIN17" s="17">
        <f t="shared" ref="MIN17" si="5941">14*12</f>
        <v>168</v>
      </c>
      <c r="MIO17" s="14" t="s">
        <v>258</v>
      </c>
      <c r="MIP17" s="15" t="s">
        <v>188</v>
      </c>
      <c r="MIQ17" s="16" t="s">
        <v>256</v>
      </c>
      <c r="MIR17" s="17">
        <f t="shared" ref="MIR17" si="5942">14*12</f>
        <v>168</v>
      </c>
      <c r="MIS17" s="14" t="s">
        <v>258</v>
      </c>
      <c r="MIT17" s="15" t="s">
        <v>188</v>
      </c>
      <c r="MIU17" s="16" t="s">
        <v>256</v>
      </c>
      <c r="MIV17" s="17">
        <f t="shared" ref="MIV17" si="5943">14*12</f>
        <v>168</v>
      </c>
      <c r="MIW17" s="14" t="s">
        <v>258</v>
      </c>
      <c r="MIX17" s="15" t="s">
        <v>188</v>
      </c>
      <c r="MIY17" s="16" t="s">
        <v>256</v>
      </c>
      <c r="MIZ17" s="17">
        <f t="shared" ref="MIZ17" si="5944">14*12</f>
        <v>168</v>
      </c>
      <c r="MJA17" s="14" t="s">
        <v>258</v>
      </c>
      <c r="MJB17" s="15" t="s">
        <v>188</v>
      </c>
      <c r="MJC17" s="16" t="s">
        <v>256</v>
      </c>
      <c r="MJD17" s="17">
        <f t="shared" ref="MJD17" si="5945">14*12</f>
        <v>168</v>
      </c>
      <c r="MJE17" s="14" t="s">
        <v>258</v>
      </c>
      <c r="MJF17" s="15" t="s">
        <v>188</v>
      </c>
      <c r="MJG17" s="16" t="s">
        <v>256</v>
      </c>
      <c r="MJH17" s="17">
        <f t="shared" ref="MJH17" si="5946">14*12</f>
        <v>168</v>
      </c>
      <c r="MJI17" s="14" t="s">
        <v>258</v>
      </c>
      <c r="MJJ17" s="15" t="s">
        <v>188</v>
      </c>
      <c r="MJK17" s="16" t="s">
        <v>256</v>
      </c>
      <c r="MJL17" s="17">
        <f t="shared" ref="MJL17" si="5947">14*12</f>
        <v>168</v>
      </c>
      <c r="MJM17" s="14" t="s">
        <v>258</v>
      </c>
      <c r="MJN17" s="15" t="s">
        <v>188</v>
      </c>
      <c r="MJO17" s="16" t="s">
        <v>256</v>
      </c>
      <c r="MJP17" s="17">
        <f t="shared" ref="MJP17" si="5948">14*12</f>
        <v>168</v>
      </c>
      <c r="MJQ17" s="14" t="s">
        <v>258</v>
      </c>
      <c r="MJR17" s="15" t="s">
        <v>188</v>
      </c>
      <c r="MJS17" s="16" t="s">
        <v>256</v>
      </c>
      <c r="MJT17" s="17">
        <f t="shared" ref="MJT17" si="5949">14*12</f>
        <v>168</v>
      </c>
      <c r="MJU17" s="14" t="s">
        <v>258</v>
      </c>
      <c r="MJV17" s="15" t="s">
        <v>188</v>
      </c>
      <c r="MJW17" s="16" t="s">
        <v>256</v>
      </c>
      <c r="MJX17" s="17">
        <f t="shared" ref="MJX17" si="5950">14*12</f>
        <v>168</v>
      </c>
      <c r="MJY17" s="14" t="s">
        <v>258</v>
      </c>
      <c r="MJZ17" s="15" t="s">
        <v>188</v>
      </c>
      <c r="MKA17" s="16" t="s">
        <v>256</v>
      </c>
      <c r="MKB17" s="17">
        <f t="shared" ref="MKB17" si="5951">14*12</f>
        <v>168</v>
      </c>
      <c r="MKC17" s="14" t="s">
        <v>258</v>
      </c>
      <c r="MKD17" s="15" t="s">
        <v>188</v>
      </c>
      <c r="MKE17" s="16" t="s">
        <v>256</v>
      </c>
      <c r="MKF17" s="17">
        <f t="shared" ref="MKF17" si="5952">14*12</f>
        <v>168</v>
      </c>
      <c r="MKG17" s="14" t="s">
        <v>258</v>
      </c>
      <c r="MKH17" s="15" t="s">
        <v>188</v>
      </c>
      <c r="MKI17" s="16" t="s">
        <v>256</v>
      </c>
      <c r="MKJ17" s="17">
        <f t="shared" ref="MKJ17" si="5953">14*12</f>
        <v>168</v>
      </c>
      <c r="MKK17" s="14" t="s">
        <v>258</v>
      </c>
      <c r="MKL17" s="15" t="s">
        <v>188</v>
      </c>
      <c r="MKM17" s="16" t="s">
        <v>256</v>
      </c>
      <c r="MKN17" s="17">
        <f t="shared" ref="MKN17" si="5954">14*12</f>
        <v>168</v>
      </c>
      <c r="MKO17" s="14" t="s">
        <v>258</v>
      </c>
      <c r="MKP17" s="15" t="s">
        <v>188</v>
      </c>
      <c r="MKQ17" s="16" t="s">
        <v>256</v>
      </c>
      <c r="MKR17" s="17">
        <f t="shared" ref="MKR17" si="5955">14*12</f>
        <v>168</v>
      </c>
      <c r="MKS17" s="14" t="s">
        <v>258</v>
      </c>
      <c r="MKT17" s="15" t="s">
        <v>188</v>
      </c>
      <c r="MKU17" s="16" t="s">
        <v>256</v>
      </c>
      <c r="MKV17" s="17">
        <f t="shared" ref="MKV17" si="5956">14*12</f>
        <v>168</v>
      </c>
      <c r="MKW17" s="14" t="s">
        <v>258</v>
      </c>
      <c r="MKX17" s="15" t="s">
        <v>188</v>
      </c>
      <c r="MKY17" s="16" t="s">
        <v>256</v>
      </c>
      <c r="MKZ17" s="17">
        <f t="shared" ref="MKZ17" si="5957">14*12</f>
        <v>168</v>
      </c>
      <c r="MLA17" s="14" t="s">
        <v>258</v>
      </c>
      <c r="MLB17" s="15" t="s">
        <v>188</v>
      </c>
      <c r="MLC17" s="16" t="s">
        <v>256</v>
      </c>
      <c r="MLD17" s="17">
        <f t="shared" ref="MLD17" si="5958">14*12</f>
        <v>168</v>
      </c>
      <c r="MLE17" s="14" t="s">
        <v>258</v>
      </c>
      <c r="MLF17" s="15" t="s">
        <v>188</v>
      </c>
      <c r="MLG17" s="16" t="s">
        <v>256</v>
      </c>
      <c r="MLH17" s="17">
        <f t="shared" ref="MLH17" si="5959">14*12</f>
        <v>168</v>
      </c>
      <c r="MLI17" s="14" t="s">
        <v>258</v>
      </c>
      <c r="MLJ17" s="15" t="s">
        <v>188</v>
      </c>
      <c r="MLK17" s="16" t="s">
        <v>256</v>
      </c>
      <c r="MLL17" s="17">
        <f t="shared" ref="MLL17" si="5960">14*12</f>
        <v>168</v>
      </c>
      <c r="MLM17" s="14" t="s">
        <v>258</v>
      </c>
      <c r="MLN17" s="15" t="s">
        <v>188</v>
      </c>
      <c r="MLO17" s="16" t="s">
        <v>256</v>
      </c>
      <c r="MLP17" s="17">
        <f t="shared" ref="MLP17" si="5961">14*12</f>
        <v>168</v>
      </c>
      <c r="MLQ17" s="14" t="s">
        <v>258</v>
      </c>
      <c r="MLR17" s="15" t="s">
        <v>188</v>
      </c>
      <c r="MLS17" s="16" t="s">
        <v>256</v>
      </c>
      <c r="MLT17" s="17">
        <f t="shared" ref="MLT17" si="5962">14*12</f>
        <v>168</v>
      </c>
      <c r="MLU17" s="14" t="s">
        <v>258</v>
      </c>
      <c r="MLV17" s="15" t="s">
        <v>188</v>
      </c>
      <c r="MLW17" s="16" t="s">
        <v>256</v>
      </c>
      <c r="MLX17" s="17">
        <f t="shared" ref="MLX17" si="5963">14*12</f>
        <v>168</v>
      </c>
      <c r="MLY17" s="14" t="s">
        <v>258</v>
      </c>
      <c r="MLZ17" s="15" t="s">
        <v>188</v>
      </c>
      <c r="MMA17" s="16" t="s">
        <v>256</v>
      </c>
      <c r="MMB17" s="17">
        <f t="shared" ref="MMB17" si="5964">14*12</f>
        <v>168</v>
      </c>
      <c r="MMC17" s="14" t="s">
        <v>258</v>
      </c>
      <c r="MMD17" s="15" t="s">
        <v>188</v>
      </c>
      <c r="MME17" s="16" t="s">
        <v>256</v>
      </c>
      <c r="MMF17" s="17">
        <f t="shared" ref="MMF17" si="5965">14*12</f>
        <v>168</v>
      </c>
      <c r="MMG17" s="14" t="s">
        <v>258</v>
      </c>
      <c r="MMH17" s="15" t="s">
        <v>188</v>
      </c>
      <c r="MMI17" s="16" t="s">
        <v>256</v>
      </c>
      <c r="MMJ17" s="17">
        <f t="shared" ref="MMJ17" si="5966">14*12</f>
        <v>168</v>
      </c>
      <c r="MMK17" s="14" t="s">
        <v>258</v>
      </c>
      <c r="MML17" s="15" t="s">
        <v>188</v>
      </c>
      <c r="MMM17" s="16" t="s">
        <v>256</v>
      </c>
      <c r="MMN17" s="17">
        <f t="shared" ref="MMN17" si="5967">14*12</f>
        <v>168</v>
      </c>
      <c r="MMO17" s="14" t="s">
        <v>258</v>
      </c>
      <c r="MMP17" s="15" t="s">
        <v>188</v>
      </c>
      <c r="MMQ17" s="16" t="s">
        <v>256</v>
      </c>
      <c r="MMR17" s="17">
        <f t="shared" ref="MMR17" si="5968">14*12</f>
        <v>168</v>
      </c>
      <c r="MMS17" s="14" t="s">
        <v>258</v>
      </c>
      <c r="MMT17" s="15" t="s">
        <v>188</v>
      </c>
      <c r="MMU17" s="16" t="s">
        <v>256</v>
      </c>
      <c r="MMV17" s="17">
        <f t="shared" ref="MMV17" si="5969">14*12</f>
        <v>168</v>
      </c>
      <c r="MMW17" s="14" t="s">
        <v>258</v>
      </c>
      <c r="MMX17" s="15" t="s">
        <v>188</v>
      </c>
      <c r="MMY17" s="16" t="s">
        <v>256</v>
      </c>
      <c r="MMZ17" s="17">
        <f t="shared" ref="MMZ17" si="5970">14*12</f>
        <v>168</v>
      </c>
      <c r="MNA17" s="14" t="s">
        <v>258</v>
      </c>
      <c r="MNB17" s="15" t="s">
        <v>188</v>
      </c>
      <c r="MNC17" s="16" t="s">
        <v>256</v>
      </c>
      <c r="MND17" s="17">
        <f t="shared" ref="MND17" si="5971">14*12</f>
        <v>168</v>
      </c>
      <c r="MNE17" s="14" t="s">
        <v>258</v>
      </c>
      <c r="MNF17" s="15" t="s">
        <v>188</v>
      </c>
      <c r="MNG17" s="16" t="s">
        <v>256</v>
      </c>
      <c r="MNH17" s="17">
        <f t="shared" ref="MNH17" si="5972">14*12</f>
        <v>168</v>
      </c>
      <c r="MNI17" s="14" t="s">
        <v>258</v>
      </c>
      <c r="MNJ17" s="15" t="s">
        <v>188</v>
      </c>
      <c r="MNK17" s="16" t="s">
        <v>256</v>
      </c>
      <c r="MNL17" s="17">
        <f t="shared" ref="MNL17" si="5973">14*12</f>
        <v>168</v>
      </c>
      <c r="MNM17" s="14" t="s">
        <v>258</v>
      </c>
      <c r="MNN17" s="15" t="s">
        <v>188</v>
      </c>
      <c r="MNO17" s="16" t="s">
        <v>256</v>
      </c>
      <c r="MNP17" s="17">
        <f t="shared" ref="MNP17" si="5974">14*12</f>
        <v>168</v>
      </c>
      <c r="MNQ17" s="14" t="s">
        <v>258</v>
      </c>
      <c r="MNR17" s="15" t="s">
        <v>188</v>
      </c>
      <c r="MNS17" s="16" t="s">
        <v>256</v>
      </c>
      <c r="MNT17" s="17">
        <f t="shared" ref="MNT17" si="5975">14*12</f>
        <v>168</v>
      </c>
      <c r="MNU17" s="14" t="s">
        <v>258</v>
      </c>
      <c r="MNV17" s="15" t="s">
        <v>188</v>
      </c>
      <c r="MNW17" s="16" t="s">
        <v>256</v>
      </c>
      <c r="MNX17" s="17">
        <f t="shared" ref="MNX17" si="5976">14*12</f>
        <v>168</v>
      </c>
      <c r="MNY17" s="14" t="s">
        <v>258</v>
      </c>
      <c r="MNZ17" s="15" t="s">
        <v>188</v>
      </c>
      <c r="MOA17" s="16" t="s">
        <v>256</v>
      </c>
      <c r="MOB17" s="17">
        <f t="shared" ref="MOB17" si="5977">14*12</f>
        <v>168</v>
      </c>
      <c r="MOC17" s="14" t="s">
        <v>258</v>
      </c>
      <c r="MOD17" s="15" t="s">
        <v>188</v>
      </c>
      <c r="MOE17" s="16" t="s">
        <v>256</v>
      </c>
      <c r="MOF17" s="17">
        <f t="shared" ref="MOF17" si="5978">14*12</f>
        <v>168</v>
      </c>
      <c r="MOG17" s="14" t="s">
        <v>258</v>
      </c>
      <c r="MOH17" s="15" t="s">
        <v>188</v>
      </c>
      <c r="MOI17" s="16" t="s">
        <v>256</v>
      </c>
      <c r="MOJ17" s="17">
        <f t="shared" ref="MOJ17" si="5979">14*12</f>
        <v>168</v>
      </c>
      <c r="MOK17" s="14" t="s">
        <v>258</v>
      </c>
      <c r="MOL17" s="15" t="s">
        <v>188</v>
      </c>
      <c r="MOM17" s="16" t="s">
        <v>256</v>
      </c>
      <c r="MON17" s="17">
        <f t="shared" ref="MON17" si="5980">14*12</f>
        <v>168</v>
      </c>
      <c r="MOO17" s="14" t="s">
        <v>258</v>
      </c>
      <c r="MOP17" s="15" t="s">
        <v>188</v>
      </c>
      <c r="MOQ17" s="16" t="s">
        <v>256</v>
      </c>
      <c r="MOR17" s="17">
        <f t="shared" ref="MOR17" si="5981">14*12</f>
        <v>168</v>
      </c>
      <c r="MOS17" s="14" t="s">
        <v>258</v>
      </c>
      <c r="MOT17" s="15" t="s">
        <v>188</v>
      </c>
      <c r="MOU17" s="16" t="s">
        <v>256</v>
      </c>
      <c r="MOV17" s="17">
        <f t="shared" ref="MOV17" si="5982">14*12</f>
        <v>168</v>
      </c>
      <c r="MOW17" s="14" t="s">
        <v>258</v>
      </c>
      <c r="MOX17" s="15" t="s">
        <v>188</v>
      </c>
      <c r="MOY17" s="16" t="s">
        <v>256</v>
      </c>
      <c r="MOZ17" s="17">
        <f t="shared" ref="MOZ17" si="5983">14*12</f>
        <v>168</v>
      </c>
      <c r="MPA17" s="14" t="s">
        <v>258</v>
      </c>
      <c r="MPB17" s="15" t="s">
        <v>188</v>
      </c>
      <c r="MPC17" s="16" t="s">
        <v>256</v>
      </c>
      <c r="MPD17" s="17">
        <f t="shared" ref="MPD17" si="5984">14*12</f>
        <v>168</v>
      </c>
      <c r="MPE17" s="14" t="s">
        <v>258</v>
      </c>
      <c r="MPF17" s="15" t="s">
        <v>188</v>
      </c>
      <c r="MPG17" s="16" t="s">
        <v>256</v>
      </c>
      <c r="MPH17" s="17">
        <f t="shared" ref="MPH17" si="5985">14*12</f>
        <v>168</v>
      </c>
      <c r="MPI17" s="14" t="s">
        <v>258</v>
      </c>
      <c r="MPJ17" s="15" t="s">
        <v>188</v>
      </c>
      <c r="MPK17" s="16" t="s">
        <v>256</v>
      </c>
      <c r="MPL17" s="17">
        <f t="shared" ref="MPL17" si="5986">14*12</f>
        <v>168</v>
      </c>
      <c r="MPM17" s="14" t="s">
        <v>258</v>
      </c>
      <c r="MPN17" s="15" t="s">
        <v>188</v>
      </c>
      <c r="MPO17" s="16" t="s">
        <v>256</v>
      </c>
      <c r="MPP17" s="17">
        <f t="shared" ref="MPP17" si="5987">14*12</f>
        <v>168</v>
      </c>
      <c r="MPQ17" s="14" t="s">
        <v>258</v>
      </c>
      <c r="MPR17" s="15" t="s">
        <v>188</v>
      </c>
      <c r="MPS17" s="16" t="s">
        <v>256</v>
      </c>
      <c r="MPT17" s="17">
        <f t="shared" ref="MPT17" si="5988">14*12</f>
        <v>168</v>
      </c>
      <c r="MPU17" s="14" t="s">
        <v>258</v>
      </c>
      <c r="MPV17" s="15" t="s">
        <v>188</v>
      </c>
      <c r="MPW17" s="16" t="s">
        <v>256</v>
      </c>
      <c r="MPX17" s="17">
        <f t="shared" ref="MPX17" si="5989">14*12</f>
        <v>168</v>
      </c>
      <c r="MPY17" s="14" t="s">
        <v>258</v>
      </c>
      <c r="MPZ17" s="15" t="s">
        <v>188</v>
      </c>
      <c r="MQA17" s="16" t="s">
        <v>256</v>
      </c>
      <c r="MQB17" s="17">
        <f t="shared" ref="MQB17" si="5990">14*12</f>
        <v>168</v>
      </c>
      <c r="MQC17" s="14" t="s">
        <v>258</v>
      </c>
      <c r="MQD17" s="15" t="s">
        <v>188</v>
      </c>
      <c r="MQE17" s="16" t="s">
        <v>256</v>
      </c>
      <c r="MQF17" s="17">
        <f t="shared" ref="MQF17" si="5991">14*12</f>
        <v>168</v>
      </c>
      <c r="MQG17" s="14" t="s">
        <v>258</v>
      </c>
      <c r="MQH17" s="15" t="s">
        <v>188</v>
      </c>
      <c r="MQI17" s="16" t="s">
        <v>256</v>
      </c>
      <c r="MQJ17" s="17">
        <f t="shared" ref="MQJ17" si="5992">14*12</f>
        <v>168</v>
      </c>
      <c r="MQK17" s="14" t="s">
        <v>258</v>
      </c>
      <c r="MQL17" s="15" t="s">
        <v>188</v>
      </c>
      <c r="MQM17" s="16" t="s">
        <v>256</v>
      </c>
      <c r="MQN17" s="17">
        <f t="shared" ref="MQN17" si="5993">14*12</f>
        <v>168</v>
      </c>
      <c r="MQO17" s="14" t="s">
        <v>258</v>
      </c>
      <c r="MQP17" s="15" t="s">
        <v>188</v>
      </c>
      <c r="MQQ17" s="16" t="s">
        <v>256</v>
      </c>
      <c r="MQR17" s="17">
        <f t="shared" ref="MQR17" si="5994">14*12</f>
        <v>168</v>
      </c>
      <c r="MQS17" s="14" t="s">
        <v>258</v>
      </c>
      <c r="MQT17" s="15" t="s">
        <v>188</v>
      </c>
      <c r="MQU17" s="16" t="s">
        <v>256</v>
      </c>
      <c r="MQV17" s="17">
        <f t="shared" ref="MQV17" si="5995">14*12</f>
        <v>168</v>
      </c>
      <c r="MQW17" s="14" t="s">
        <v>258</v>
      </c>
      <c r="MQX17" s="15" t="s">
        <v>188</v>
      </c>
      <c r="MQY17" s="16" t="s">
        <v>256</v>
      </c>
      <c r="MQZ17" s="17">
        <f t="shared" ref="MQZ17" si="5996">14*12</f>
        <v>168</v>
      </c>
      <c r="MRA17" s="14" t="s">
        <v>258</v>
      </c>
      <c r="MRB17" s="15" t="s">
        <v>188</v>
      </c>
      <c r="MRC17" s="16" t="s">
        <v>256</v>
      </c>
      <c r="MRD17" s="17">
        <f t="shared" ref="MRD17" si="5997">14*12</f>
        <v>168</v>
      </c>
      <c r="MRE17" s="14" t="s">
        <v>258</v>
      </c>
      <c r="MRF17" s="15" t="s">
        <v>188</v>
      </c>
      <c r="MRG17" s="16" t="s">
        <v>256</v>
      </c>
      <c r="MRH17" s="17">
        <f t="shared" ref="MRH17" si="5998">14*12</f>
        <v>168</v>
      </c>
      <c r="MRI17" s="14" t="s">
        <v>258</v>
      </c>
      <c r="MRJ17" s="15" t="s">
        <v>188</v>
      </c>
      <c r="MRK17" s="16" t="s">
        <v>256</v>
      </c>
      <c r="MRL17" s="17">
        <f t="shared" ref="MRL17" si="5999">14*12</f>
        <v>168</v>
      </c>
      <c r="MRM17" s="14" t="s">
        <v>258</v>
      </c>
      <c r="MRN17" s="15" t="s">
        <v>188</v>
      </c>
      <c r="MRO17" s="16" t="s">
        <v>256</v>
      </c>
      <c r="MRP17" s="17">
        <f t="shared" ref="MRP17" si="6000">14*12</f>
        <v>168</v>
      </c>
      <c r="MRQ17" s="14" t="s">
        <v>258</v>
      </c>
      <c r="MRR17" s="15" t="s">
        <v>188</v>
      </c>
      <c r="MRS17" s="16" t="s">
        <v>256</v>
      </c>
      <c r="MRT17" s="17">
        <f t="shared" ref="MRT17" si="6001">14*12</f>
        <v>168</v>
      </c>
      <c r="MRU17" s="14" t="s">
        <v>258</v>
      </c>
      <c r="MRV17" s="15" t="s">
        <v>188</v>
      </c>
      <c r="MRW17" s="16" t="s">
        <v>256</v>
      </c>
      <c r="MRX17" s="17">
        <f t="shared" ref="MRX17" si="6002">14*12</f>
        <v>168</v>
      </c>
      <c r="MRY17" s="14" t="s">
        <v>258</v>
      </c>
      <c r="MRZ17" s="15" t="s">
        <v>188</v>
      </c>
      <c r="MSA17" s="16" t="s">
        <v>256</v>
      </c>
      <c r="MSB17" s="17">
        <f t="shared" ref="MSB17" si="6003">14*12</f>
        <v>168</v>
      </c>
      <c r="MSC17" s="14" t="s">
        <v>258</v>
      </c>
      <c r="MSD17" s="15" t="s">
        <v>188</v>
      </c>
      <c r="MSE17" s="16" t="s">
        <v>256</v>
      </c>
      <c r="MSF17" s="17">
        <f t="shared" ref="MSF17" si="6004">14*12</f>
        <v>168</v>
      </c>
      <c r="MSG17" s="14" t="s">
        <v>258</v>
      </c>
      <c r="MSH17" s="15" t="s">
        <v>188</v>
      </c>
      <c r="MSI17" s="16" t="s">
        <v>256</v>
      </c>
      <c r="MSJ17" s="17">
        <f t="shared" ref="MSJ17" si="6005">14*12</f>
        <v>168</v>
      </c>
      <c r="MSK17" s="14" t="s">
        <v>258</v>
      </c>
      <c r="MSL17" s="15" t="s">
        <v>188</v>
      </c>
      <c r="MSM17" s="16" t="s">
        <v>256</v>
      </c>
      <c r="MSN17" s="17">
        <f t="shared" ref="MSN17" si="6006">14*12</f>
        <v>168</v>
      </c>
      <c r="MSO17" s="14" t="s">
        <v>258</v>
      </c>
      <c r="MSP17" s="15" t="s">
        <v>188</v>
      </c>
      <c r="MSQ17" s="16" t="s">
        <v>256</v>
      </c>
      <c r="MSR17" s="17">
        <f t="shared" ref="MSR17" si="6007">14*12</f>
        <v>168</v>
      </c>
      <c r="MSS17" s="14" t="s">
        <v>258</v>
      </c>
      <c r="MST17" s="15" t="s">
        <v>188</v>
      </c>
      <c r="MSU17" s="16" t="s">
        <v>256</v>
      </c>
      <c r="MSV17" s="17">
        <f t="shared" ref="MSV17" si="6008">14*12</f>
        <v>168</v>
      </c>
      <c r="MSW17" s="14" t="s">
        <v>258</v>
      </c>
      <c r="MSX17" s="15" t="s">
        <v>188</v>
      </c>
      <c r="MSY17" s="16" t="s">
        <v>256</v>
      </c>
      <c r="MSZ17" s="17">
        <f t="shared" ref="MSZ17" si="6009">14*12</f>
        <v>168</v>
      </c>
      <c r="MTA17" s="14" t="s">
        <v>258</v>
      </c>
      <c r="MTB17" s="15" t="s">
        <v>188</v>
      </c>
      <c r="MTC17" s="16" t="s">
        <v>256</v>
      </c>
      <c r="MTD17" s="17">
        <f t="shared" ref="MTD17" si="6010">14*12</f>
        <v>168</v>
      </c>
      <c r="MTE17" s="14" t="s">
        <v>258</v>
      </c>
      <c r="MTF17" s="15" t="s">
        <v>188</v>
      </c>
      <c r="MTG17" s="16" t="s">
        <v>256</v>
      </c>
      <c r="MTH17" s="17">
        <f t="shared" ref="MTH17" si="6011">14*12</f>
        <v>168</v>
      </c>
      <c r="MTI17" s="14" t="s">
        <v>258</v>
      </c>
      <c r="MTJ17" s="15" t="s">
        <v>188</v>
      </c>
      <c r="MTK17" s="16" t="s">
        <v>256</v>
      </c>
      <c r="MTL17" s="17">
        <f t="shared" ref="MTL17" si="6012">14*12</f>
        <v>168</v>
      </c>
      <c r="MTM17" s="14" t="s">
        <v>258</v>
      </c>
      <c r="MTN17" s="15" t="s">
        <v>188</v>
      </c>
      <c r="MTO17" s="16" t="s">
        <v>256</v>
      </c>
      <c r="MTP17" s="17">
        <f t="shared" ref="MTP17" si="6013">14*12</f>
        <v>168</v>
      </c>
      <c r="MTQ17" s="14" t="s">
        <v>258</v>
      </c>
      <c r="MTR17" s="15" t="s">
        <v>188</v>
      </c>
      <c r="MTS17" s="16" t="s">
        <v>256</v>
      </c>
      <c r="MTT17" s="17">
        <f t="shared" ref="MTT17" si="6014">14*12</f>
        <v>168</v>
      </c>
      <c r="MTU17" s="14" t="s">
        <v>258</v>
      </c>
      <c r="MTV17" s="15" t="s">
        <v>188</v>
      </c>
      <c r="MTW17" s="16" t="s">
        <v>256</v>
      </c>
      <c r="MTX17" s="17">
        <f t="shared" ref="MTX17" si="6015">14*12</f>
        <v>168</v>
      </c>
      <c r="MTY17" s="14" t="s">
        <v>258</v>
      </c>
      <c r="MTZ17" s="15" t="s">
        <v>188</v>
      </c>
      <c r="MUA17" s="16" t="s">
        <v>256</v>
      </c>
      <c r="MUB17" s="17">
        <f t="shared" ref="MUB17" si="6016">14*12</f>
        <v>168</v>
      </c>
      <c r="MUC17" s="14" t="s">
        <v>258</v>
      </c>
      <c r="MUD17" s="15" t="s">
        <v>188</v>
      </c>
      <c r="MUE17" s="16" t="s">
        <v>256</v>
      </c>
      <c r="MUF17" s="17">
        <f t="shared" ref="MUF17" si="6017">14*12</f>
        <v>168</v>
      </c>
      <c r="MUG17" s="14" t="s">
        <v>258</v>
      </c>
      <c r="MUH17" s="15" t="s">
        <v>188</v>
      </c>
      <c r="MUI17" s="16" t="s">
        <v>256</v>
      </c>
      <c r="MUJ17" s="17">
        <f t="shared" ref="MUJ17" si="6018">14*12</f>
        <v>168</v>
      </c>
      <c r="MUK17" s="14" t="s">
        <v>258</v>
      </c>
      <c r="MUL17" s="15" t="s">
        <v>188</v>
      </c>
      <c r="MUM17" s="16" t="s">
        <v>256</v>
      </c>
      <c r="MUN17" s="17">
        <f t="shared" ref="MUN17" si="6019">14*12</f>
        <v>168</v>
      </c>
      <c r="MUO17" s="14" t="s">
        <v>258</v>
      </c>
      <c r="MUP17" s="15" t="s">
        <v>188</v>
      </c>
      <c r="MUQ17" s="16" t="s">
        <v>256</v>
      </c>
      <c r="MUR17" s="17">
        <f t="shared" ref="MUR17" si="6020">14*12</f>
        <v>168</v>
      </c>
      <c r="MUS17" s="14" t="s">
        <v>258</v>
      </c>
      <c r="MUT17" s="15" t="s">
        <v>188</v>
      </c>
      <c r="MUU17" s="16" t="s">
        <v>256</v>
      </c>
      <c r="MUV17" s="17">
        <f t="shared" ref="MUV17" si="6021">14*12</f>
        <v>168</v>
      </c>
      <c r="MUW17" s="14" t="s">
        <v>258</v>
      </c>
      <c r="MUX17" s="15" t="s">
        <v>188</v>
      </c>
      <c r="MUY17" s="16" t="s">
        <v>256</v>
      </c>
      <c r="MUZ17" s="17">
        <f t="shared" ref="MUZ17" si="6022">14*12</f>
        <v>168</v>
      </c>
      <c r="MVA17" s="14" t="s">
        <v>258</v>
      </c>
      <c r="MVB17" s="15" t="s">
        <v>188</v>
      </c>
      <c r="MVC17" s="16" t="s">
        <v>256</v>
      </c>
      <c r="MVD17" s="17">
        <f t="shared" ref="MVD17" si="6023">14*12</f>
        <v>168</v>
      </c>
      <c r="MVE17" s="14" t="s">
        <v>258</v>
      </c>
      <c r="MVF17" s="15" t="s">
        <v>188</v>
      </c>
      <c r="MVG17" s="16" t="s">
        <v>256</v>
      </c>
      <c r="MVH17" s="17">
        <f t="shared" ref="MVH17" si="6024">14*12</f>
        <v>168</v>
      </c>
      <c r="MVI17" s="14" t="s">
        <v>258</v>
      </c>
      <c r="MVJ17" s="15" t="s">
        <v>188</v>
      </c>
      <c r="MVK17" s="16" t="s">
        <v>256</v>
      </c>
      <c r="MVL17" s="17">
        <f t="shared" ref="MVL17" si="6025">14*12</f>
        <v>168</v>
      </c>
      <c r="MVM17" s="14" t="s">
        <v>258</v>
      </c>
      <c r="MVN17" s="15" t="s">
        <v>188</v>
      </c>
      <c r="MVO17" s="16" t="s">
        <v>256</v>
      </c>
      <c r="MVP17" s="17">
        <f t="shared" ref="MVP17" si="6026">14*12</f>
        <v>168</v>
      </c>
      <c r="MVQ17" s="14" t="s">
        <v>258</v>
      </c>
      <c r="MVR17" s="15" t="s">
        <v>188</v>
      </c>
      <c r="MVS17" s="16" t="s">
        <v>256</v>
      </c>
      <c r="MVT17" s="17">
        <f t="shared" ref="MVT17" si="6027">14*12</f>
        <v>168</v>
      </c>
      <c r="MVU17" s="14" t="s">
        <v>258</v>
      </c>
      <c r="MVV17" s="15" t="s">
        <v>188</v>
      </c>
      <c r="MVW17" s="16" t="s">
        <v>256</v>
      </c>
      <c r="MVX17" s="17">
        <f t="shared" ref="MVX17" si="6028">14*12</f>
        <v>168</v>
      </c>
      <c r="MVY17" s="14" t="s">
        <v>258</v>
      </c>
      <c r="MVZ17" s="15" t="s">
        <v>188</v>
      </c>
      <c r="MWA17" s="16" t="s">
        <v>256</v>
      </c>
      <c r="MWB17" s="17">
        <f t="shared" ref="MWB17" si="6029">14*12</f>
        <v>168</v>
      </c>
      <c r="MWC17" s="14" t="s">
        <v>258</v>
      </c>
      <c r="MWD17" s="15" t="s">
        <v>188</v>
      </c>
      <c r="MWE17" s="16" t="s">
        <v>256</v>
      </c>
      <c r="MWF17" s="17">
        <f t="shared" ref="MWF17" si="6030">14*12</f>
        <v>168</v>
      </c>
      <c r="MWG17" s="14" t="s">
        <v>258</v>
      </c>
      <c r="MWH17" s="15" t="s">
        <v>188</v>
      </c>
      <c r="MWI17" s="16" t="s">
        <v>256</v>
      </c>
      <c r="MWJ17" s="17">
        <f t="shared" ref="MWJ17" si="6031">14*12</f>
        <v>168</v>
      </c>
      <c r="MWK17" s="14" t="s">
        <v>258</v>
      </c>
      <c r="MWL17" s="15" t="s">
        <v>188</v>
      </c>
      <c r="MWM17" s="16" t="s">
        <v>256</v>
      </c>
      <c r="MWN17" s="17">
        <f t="shared" ref="MWN17" si="6032">14*12</f>
        <v>168</v>
      </c>
      <c r="MWO17" s="14" t="s">
        <v>258</v>
      </c>
      <c r="MWP17" s="15" t="s">
        <v>188</v>
      </c>
      <c r="MWQ17" s="16" t="s">
        <v>256</v>
      </c>
      <c r="MWR17" s="17">
        <f t="shared" ref="MWR17" si="6033">14*12</f>
        <v>168</v>
      </c>
      <c r="MWS17" s="14" t="s">
        <v>258</v>
      </c>
      <c r="MWT17" s="15" t="s">
        <v>188</v>
      </c>
      <c r="MWU17" s="16" t="s">
        <v>256</v>
      </c>
      <c r="MWV17" s="17">
        <f t="shared" ref="MWV17" si="6034">14*12</f>
        <v>168</v>
      </c>
      <c r="MWW17" s="14" t="s">
        <v>258</v>
      </c>
      <c r="MWX17" s="15" t="s">
        <v>188</v>
      </c>
      <c r="MWY17" s="16" t="s">
        <v>256</v>
      </c>
      <c r="MWZ17" s="17">
        <f t="shared" ref="MWZ17" si="6035">14*12</f>
        <v>168</v>
      </c>
      <c r="MXA17" s="14" t="s">
        <v>258</v>
      </c>
      <c r="MXB17" s="15" t="s">
        <v>188</v>
      </c>
      <c r="MXC17" s="16" t="s">
        <v>256</v>
      </c>
      <c r="MXD17" s="17">
        <f t="shared" ref="MXD17" si="6036">14*12</f>
        <v>168</v>
      </c>
      <c r="MXE17" s="14" t="s">
        <v>258</v>
      </c>
      <c r="MXF17" s="15" t="s">
        <v>188</v>
      </c>
      <c r="MXG17" s="16" t="s">
        <v>256</v>
      </c>
      <c r="MXH17" s="17">
        <f t="shared" ref="MXH17" si="6037">14*12</f>
        <v>168</v>
      </c>
      <c r="MXI17" s="14" t="s">
        <v>258</v>
      </c>
      <c r="MXJ17" s="15" t="s">
        <v>188</v>
      </c>
      <c r="MXK17" s="16" t="s">
        <v>256</v>
      </c>
      <c r="MXL17" s="17">
        <f t="shared" ref="MXL17" si="6038">14*12</f>
        <v>168</v>
      </c>
      <c r="MXM17" s="14" t="s">
        <v>258</v>
      </c>
      <c r="MXN17" s="15" t="s">
        <v>188</v>
      </c>
      <c r="MXO17" s="16" t="s">
        <v>256</v>
      </c>
      <c r="MXP17" s="17">
        <f t="shared" ref="MXP17" si="6039">14*12</f>
        <v>168</v>
      </c>
      <c r="MXQ17" s="14" t="s">
        <v>258</v>
      </c>
      <c r="MXR17" s="15" t="s">
        <v>188</v>
      </c>
      <c r="MXS17" s="16" t="s">
        <v>256</v>
      </c>
      <c r="MXT17" s="17">
        <f t="shared" ref="MXT17" si="6040">14*12</f>
        <v>168</v>
      </c>
      <c r="MXU17" s="14" t="s">
        <v>258</v>
      </c>
      <c r="MXV17" s="15" t="s">
        <v>188</v>
      </c>
      <c r="MXW17" s="16" t="s">
        <v>256</v>
      </c>
      <c r="MXX17" s="17">
        <f t="shared" ref="MXX17" si="6041">14*12</f>
        <v>168</v>
      </c>
      <c r="MXY17" s="14" t="s">
        <v>258</v>
      </c>
      <c r="MXZ17" s="15" t="s">
        <v>188</v>
      </c>
      <c r="MYA17" s="16" t="s">
        <v>256</v>
      </c>
      <c r="MYB17" s="17">
        <f t="shared" ref="MYB17" si="6042">14*12</f>
        <v>168</v>
      </c>
      <c r="MYC17" s="14" t="s">
        <v>258</v>
      </c>
      <c r="MYD17" s="15" t="s">
        <v>188</v>
      </c>
      <c r="MYE17" s="16" t="s">
        <v>256</v>
      </c>
      <c r="MYF17" s="17">
        <f t="shared" ref="MYF17" si="6043">14*12</f>
        <v>168</v>
      </c>
      <c r="MYG17" s="14" t="s">
        <v>258</v>
      </c>
      <c r="MYH17" s="15" t="s">
        <v>188</v>
      </c>
      <c r="MYI17" s="16" t="s">
        <v>256</v>
      </c>
      <c r="MYJ17" s="17">
        <f t="shared" ref="MYJ17" si="6044">14*12</f>
        <v>168</v>
      </c>
      <c r="MYK17" s="14" t="s">
        <v>258</v>
      </c>
      <c r="MYL17" s="15" t="s">
        <v>188</v>
      </c>
      <c r="MYM17" s="16" t="s">
        <v>256</v>
      </c>
      <c r="MYN17" s="17">
        <f t="shared" ref="MYN17" si="6045">14*12</f>
        <v>168</v>
      </c>
      <c r="MYO17" s="14" t="s">
        <v>258</v>
      </c>
      <c r="MYP17" s="15" t="s">
        <v>188</v>
      </c>
      <c r="MYQ17" s="16" t="s">
        <v>256</v>
      </c>
      <c r="MYR17" s="17">
        <f t="shared" ref="MYR17" si="6046">14*12</f>
        <v>168</v>
      </c>
      <c r="MYS17" s="14" t="s">
        <v>258</v>
      </c>
      <c r="MYT17" s="15" t="s">
        <v>188</v>
      </c>
      <c r="MYU17" s="16" t="s">
        <v>256</v>
      </c>
      <c r="MYV17" s="17">
        <f t="shared" ref="MYV17" si="6047">14*12</f>
        <v>168</v>
      </c>
      <c r="MYW17" s="14" t="s">
        <v>258</v>
      </c>
      <c r="MYX17" s="15" t="s">
        <v>188</v>
      </c>
      <c r="MYY17" s="16" t="s">
        <v>256</v>
      </c>
      <c r="MYZ17" s="17">
        <f t="shared" ref="MYZ17" si="6048">14*12</f>
        <v>168</v>
      </c>
      <c r="MZA17" s="14" t="s">
        <v>258</v>
      </c>
      <c r="MZB17" s="15" t="s">
        <v>188</v>
      </c>
      <c r="MZC17" s="16" t="s">
        <v>256</v>
      </c>
      <c r="MZD17" s="17">
        <f t="shared" ref="MZD17" si="6049">14*12</f>
        <v>168</v>
      </c>
      <c r="MZE17" s="14" t="s">
        <v>258</v>
      </c>
      <c r="MZF17" s="15" t="s">
        <v>188</v>
      </c>
      <c r="MZG17" s="16" t="s">
        <v>256</v>
      </c>
      <c r="MZH17" s="17">
        <f t="shared" ref="MZH17" si="6050">14*12</f>
        <v>168</v>
      </c>
      <c r="MZI17" s="14" t="s">
        <v>258</v>
      </c>
      <c r="MZJ17" s="15" t="s">
        <v>188</v>
      </c>
      <c r="MZK17" s="16" t="s">
        <v>256</v>
      </c>
      <c r="MZL17" s="17">
        <f t="shared" ref="MZL17" si="6051">14*12</f>
        <v>168</v>
      </c>
      <c r="MZM17" s="14" t="s">
        <v>258</v>
      </c>
      <c r="MZN17" s="15" t="s">
        <v>188</v>
      </c>
      <c r="MZO17" s="16" t="s">
        <v>256</v>
      </c>
      <c r="MZP17" s="17">
        <f t="shared" ref="MZP17" si="6052">14*12</f>
        <v>168</v>
      </c>
      <c r="MZQ17" s="14" t="s">
        <v>258</v>
      </c>
      <c r="MZR17" s="15" t="s">
        <v>188</v>
      </c>
      <c r="MZS17" s="16" t="s">
        <v>256</v>
      </c>
      <c r="MZT17" s="17">
        <f t="shared" ref="MZT17" si="6053">14*12</f>
        <v>168</v>
      </c>
      <c r="MZU17" s="14" t="s">
        <v>258</v>
      </c>
      <c r="MZV17" s="15" t="s">
        <v>188</v>
      </c>
      <c r="MZW17" s="16" t="s">
        <v>256</v>
      </c>
      <c r="MZX17" s="17">
        <f t="shared" ref="MZX17" si="6054">14*12</f>
        <v>168</v>
      </c>
      <c r="MZY17" s="14" t="s">
        <v>258</v>
      </c>
      <c r="MZZ17" s="15" t="s">
        <v>188</v>
      </c>
      <c r="NAA17" s="16" t="s">
        <v>256</v>
      </c>
      <c r="NAB17" s="17">
        <f t="shared" ref="NAB17" si="6055">14*12</f>
        <v>168</v>
      </c>
      <c r="NAC17" s="14" t="s">
        <v>258</v>
      </c>
      <c r="NAD17" s="15" t="s">
        <v>188</v>
      </c>
      <c r="NAE17" s="16" t="s">
        <v>256</v>
      </c>
      <c r="NAF17" s="17">
        <f t="shared" ref="NAF17" si="6056">14*12</f>
        <v>168</v>
      </c>
      <c r="NAG17" s="14" t="s">
        <v>258</v>
      </c>
      <c r="NAH17" s="15" t="s">
        <v>188</v>
      </c>
      <c r="NAI17" s="16" t="s">
        <v>256</v>
      </c>
      <c r="NAJ17" s="17">
        <f t="shared" ref="NAJ17" si="6057">14*12</f>
        <v>168</v>
      </c>
      <c r="NAK17" s="14" t="s">
        <v>258</v>
      </c>
      <c r="NAL17" s="15" t="s">
        <v>188</v>
      </c>
      <c r="NAM17" s="16" t="s">
        <v>256</v>
      </c>
      <c r="NAN17" s="17">
        <f t="shared" ref="NAN17" si="6058">14*12</f>
        <v>168</v>
      </c>
      <c r="NAO17" s="14" t="s">
        <v>258</v>
      </c>
      <c r="NAP17" s="15" t="s">
        <v>188</v>
      </c>
      <c r="NAQ17" s="16" t="s">
        <v>256</v>
      </c>
      <c r="NAR17" s="17">
        <f t="shared" ref="NAR17" si="6059">14*12</f>
        <v>168</v>
      </c>
      <c r="NAS17" s="14" t="s">
        <v>258</v>
      </c>
      <c r="NAT17" s="15" t="s">
        <v>188</v>
      </c>
      <c r="NAU17" s="16" t="s">
        <v>256</v>
      </c>
      <c r="NAV17" s="17">
        <f t="shared" ref="NAV17" si="6060">14*12</f>
        <v>168</v>
      </c>
      <c r="NAW17" s="14" t="s">
        <v>258</v>
      </c>
      <c r="NAX17" s="15" t="s">
        <v>188</v>
      </c>
      <c r="NAY17" s="16" t="s">
        <v>256</v>
      </c>
      <c r="NAZ17" s="17">
        <f t="shared" ref="NAZ17" si="6061">14*12</f>
        <v>168</v>
      </c>
      <c r="NBA17" s="14" t="s">
        <v>258</v>
      </c>
      <c r="NBB17" s="15" t="s">
        <v>188</v>
      </c>
      <c r="NBC17" s="16" t="s">
        <v>256</v>
      </c>
      <c r="NBD17" s="17">
        <f t="shared" ref="NBD17" si="6062">14*12</f>
        <v>168</v>
      </c>
      <c r="NBE17" s="14" t="s">
        <v>258</v>
      </c>
      <c r="NBF17" s="15" t="s">
        <v>188</v>
      </c>
      <c r="NBG17" s="16" t="s">
        <v>256</v>
      </c>
      <c r="NBH17" s="17">
        <f t="shared" ref="NBH17" si="6063">14*12</f>
        <v>168</v>
      </c>
      <c r="NBI17" s="14" t="s">
        <v>258</v>
      </c>
      <c r="NBJ17" s="15" t="s">
        <v>188</v>
      </c>
      <c r="NBK17" s="16" t="s">
        <v>256</v>
      </c>
      <c r="NBL17" s="17">
        <f t="shared" ref="NBL17" si="6064">14*12</f>
        <v>168</v>
      </c>
      <c r="NBM17" s="14" t="s">
        <v>258</v>
      </c>
      <c r="NBN17" s="15" t="s">
        <v>188</v>
      </c>
      <c r="NBO17" s="16" t="s">
        <v>256</v>
      </c>
      <c r="NBP17" s="17">
        <f t="shared" ref="NBP17" si="6065">14*12</f>
        <v>168</v>
      </c>
      <c r="NBQ17" s="14" t="s">
        <v>258</v>
      </c>
      <c r="NBR17" s="15" t="s">
        <v>188</v>
      </c>
      <c r="NBS17" s="16" t="s">
        <v>256</v>
      </c>
      <c r="NBT17" s="17">
        <f t="shared" ref="NBT17" si="6066">14*12</f>
        <v>168</v>
      </c>
      <c r="NBU17" s="14" t="s">
        <v>258</v>
      </c>
      <c r="NBV17" s="15" t="s">
        <v>188</v>
      </c>
      <c r="NBW17" s="16" t="s">
        <v>256</v>
      </c>
      <c r="NBX17" s="17">
        <f t="shared" ref="NBX17" si="6067">14*12</f>
        <v>168</v>
      </c>
      <c r="NBY17" s="14" t="s">
        <v>258</v>
      </c>
      <c r="NBZ17" s="15" t="s">
        <v>188</v>
      </c>
      <c r="NCA17" s="16" t="s">
        <v>256</v>
      </c>
      <c r="NCB17" s="17">
        <f t="shared" ref="NCB17" si="6068">14*12</f>
        <v>168</v>
      </c>
      <c r="NCC17" s="14" t="s">
        <v>258</v>
      </c>
      <c r="NCD17" s="15" t="s">
        <v>188</v>
      </c>
      <c r="NCE17" s="16" t="s">
        <v>256</v>
      </c>
      <c r="NCF17" s="17">
        <f t="shared" ref="NCF17" si="6069">14*12</f>
        <v>168</v>
      </c>
      <c r="NCG17" s="14" t="s">
        <v>258</v>
      </c>
      <c r="NCH17" s="15" t="s">
        <v>188</v>
      </c>
      <c r="NCI17" s="16" t="s">
        <v>256</v>
      </c>
      <c r="NCJ17" s="17">
        <f t="shared" ref="NCJ17" si="6070">14*12</f>
        <v>168</v>
      </c>
      <c r="NCK17" s="14" t="s">
        <v>258</v>
      </c>
      <c r="NCL17" s="15" t="s">
        <v>188</v>
      </c>
      <c r="NCM17" s="16" t="s">
        <v>256</v>
      </c>
      <c r="NCN17" s="17">
        <f t="shared" ref="NCN17" si="6071">14*12</f>
        <v>168</v>
      </c>
      <c r="NCO17" s="14" t="s">
        <v>258</v>
      </c>
      <c r="NCP17" s="15" t="s">
        <v>188</v>
      </c>
      <c r="NCQ17" s="16" t="s">
        <v>256</v>
      </c>
      <c r="NCR17" s="17">
        <f t="shared" ref="NCR17" si="6072">14*12</f>
        <v>168</v>
      </c>
      <c r="NCS17" s="14" t="s">
        <v>258</v>
      </c>
      <c r="NCT17" s="15" t="s">
        <v>188</v>
      </c>
      <c r="NCU17" s="16" t="s">
        <v>256</v>
      </c>
      <c r="NCV17" s="17">
        <f t="shared" ref="NCV17" si="6073">14*12</f>
        <v>168</v>
      </c>
      <c r="NCW17" s="14" t="s">
        <v>258</v>
      </c>
      <c r="NCX17" s="15" t="s">
        <v>188</v>
      </c>
      <c r="NCY17" s="16" t="s">
        <v>256</v>
      </c>
      <c r="NCZ17" s="17">
        <f t="shared" ref="NCZ17" si="6074">14*12</f>
        <v>168</v>
      </c>
      <c r="NDA17" s="14" t="s">
        <v>258</v>
      </c>
      <c r="NDB17" s="15" t="s">
        <v>188</v>
      </c>
      <c r="NDC17" s="16" t="s">
        <v>256</v>
      </c>
      <c r="NDD17" s="17">
        <f t="shared" ref="NDD17" si="6075">14*12</f>
        <v>168</v>
      </c>
      <c r="NDE17" s="14" t="s">
        <v>258</v>
      </c>
      <c r="NDF17" s="15" t="s">
        <v>188</v>
      </c>
      <c r="NDG17" s="16" t="s">
        <v>256</v>
      </c>
      <c r="NDH17" s="17">
        <f t="shared" ref="NDH17" si="6076">14*12</f>
        <v>168</v>
      </c>
      <c r="NDI17" s="14" t="s">
        <v>258</v>
      </c>
      <c r="NDJ17" s="15" t="s">
        <v>188</v>
      </c>
      <c r="NDK17" s="16" t="s">
        <v>256</v>
      </c>
      <c r="NDL17" s="17">
        <f t="shared" ref="NDL17" si="6077">14*12</f>
        <v>168</v>
      </c>
      <c r="NDM17" s="14" t="s">
        <v>258</v>
      </c>
      <c r="NDN17" s="15" t="s">
        <v>188</v>
      </c>
      <c r="NDO17" s="16" t="s">
        <v>256</v>
      </c>
      <c r="NDP17" s="17">
        <f t="shared" ref="NDP17" si="6078">14*12</f>
        <v>168</v>
      </c>
      <c r="NDQ17" s="14" t="s">
        <v>258</v>
      </c>
      <c r="NDR17" s="15" t="s">
        <v>188</v>
      </c>
      <c r="NDS17" s="16" t="s">
        <v>256</v>
      </c>
      <c r="NDT17" s="17">
        <f t="shared" ref="NDT17" si="6079">14*12</f>
        <v>168</v>
      </c>
      <c r="NDU17" s="14" t="s">
        <v>258</v>
      </c>
      <c r="NDV17" s="15" t="s">
        <v>188</v>
      </c>
      <c r="NDW17" s="16" t="s">
        <v>256</v>
      </c>
      <c r="NDX17" s="17">
        <f t="shared" ref="NDX17" si="6080">14*12</f>
        <v>168</v>
      </c>
      <c r="NDY17" s="14" t="s">
        <v>258</v>
      </c>
      <c r="NDZ17" s="15" t="s">
        <v>188</v>
      </c>
      <c r="NEA17" s="16" t="s">
        <v>256</v>
      </c>
      <c r="NEB17" s="17">
        <f t="shared" ref="NEB17" si="6081">14*12</f>
        <v>168</v>
      </c>
      <c r="NEC17" s="14" t="s">
        <v>258</v>
      </c>
      <c r="NED17" s="15" t="s">
        <v>188</v>
      </c>
      <c r="NEE17" s="16" t="s">
        <v>256</v>
      </c>
      <c r="NEF17" s="17">
        <f t="shared" ref="NEF17" si="6082">14*12</f>
        <v>168</v>
      </c>
      <c r="NEG17" s="14" t="s">
        <v>258</v>
      </c>
      <c r="NEH17" s="15" t="s">
        <v>188</v>
      </c>
      <c r="NEI17" s="16" t="s">
        <v>256</v>
      </c>
      <c r="NEJ17" s="17">
        <f t="shared" ref="NEJ17" si="6083">14*12</f>
        <v>168</v>
      </c>
      <c r="NEK17" s="14" t="s">
        <v>258</v>
      </c>
      <c r="NEL17" s="15" t="s">
        <v>188</v>
      </c>
      <c r="NEM17" s="16" t="s">
        <v>256</v>
      </c>
      <c r="NEN17" s="17">
        <f t="shared" ref="NEN17" si="6084">14*12</f>
        <v>168</v>
      </c>
      <c r="NEO17" s="14" t="s">
        <v>258</v>
      </c>
      <c r="NEP17" s="15" t="s">
        <v>188</v>
      </c>
      <c r="NEQ17" s="16" t="s">
        <v>256</v>
      </c>
      <c r="NER17" s="17">
        <f t="shared" ref="NER17" si="6085">14*12</f>
        <v>168</v>
      </c>
      <c r="NES17" s="14" t="s">
        <v>258</v>
      </c>
      <c r="NET17" s="15" t="s">
        <v>188</v>
      </c>
      <c r="NEU17" s="16" t="s">
        <v>256</v>
      </c>
      <c r="NEV17" s="17">
        <f t="shared" ref="NEV17" si="6086">14*12</f>
        <v>168</v>
      </c>
      <c r="NEW17" s="14" t="s">
        <v>258</v>
      </c>
      <c r="NEX17" s="15" t="s">
        <v>188</v>
      </c>
      <c r="NEY17" s="16" t="s">
        <v>256</v>
      </c>
      <c r="NEZ17" s="17">
        <f t="shared" ref="NEZ17" si="6087">14*12</f>
        <v>168</v>
      </c>
      <c r="NFA17" s="14" t="s">
        <v>258</v>
      </c>
      <c r="NFB17" s="15" t="s">
        <v>188</v>
      </c>
      <c r="NFC17" s="16" t="s">
        <v>256</v>
      </c>
      <c r="NFD17" s="17">
        <f t="shared" ref="NFD17" si="6088">14*12</f>
        <v>168</v>
      </c>
      <c r="NFE17" s="14" t="s">
        <v>258</v>
      </c>
      <c r="NFF17" s="15" t="s">
        <v>188</v>
      </c>
      <c r="NFG17" s="16" t="s">
        <v>256</v>
      </c>
      <c r="NFH17" s="17">
        <f t="shared" ref="NFH17" si="6089">14*12</f>
        <v>168</v>
      </c>
      <c r="NFI17" s="14" t="s">
        <v>258</v>
      </c>
      <c r="NFJ17" s="15" t="s">
        <v>188</v>
      </c>
      <c r="NFK17" s="16" t="s">
        <v>256</v>
      </c>
      <c r="NFL17" s="17">
        <f t="shared" ref="NFL17" si="6090">14*12</f>
        <v>168</v>
      </c>
      <c r="NFM17" s="14" t="s">
        <v>258</v>
      </c>
      <c r="NFN17" s="15" t="s">
        <v>188</v>
      </c>
      <c r="NFO17" s="16" t="s">
        <v>256</v>
      </c>
      <c r="NFP17" s="17">
        <f t="shared" ref="NFP17" si="6091">14*12</f>
        <v>168</v>
      </c>
      <c r="NFQ17" s="14" t="s">
        <v>258</v>
      </c>
      <c r="NFR17" s="15" t="s">
        <v>188</v>
      </c>
      <c r="NFS17" s="16" t="s">
        <v>256</v>
      </c>
      <c r="NFT17" s="17">
        <f t="shared" ref="NFT17" si="6092">14*12</f>
        <v>168</v>
      </c>
      <c r="NFU17" s="14" t="s">
        <v>258</v>
      </c>
      <c r="NFV17" s="15" t="s">
        <v>188</v>
      </c>
      <c r="NFW17" s="16" t="s">
        <v>256</v>
      </c>
      <c r="NFX17" s="17">
        <f t="shared" ref="NFX17" si="6093">14*12</f>
        <v>168</v>
      </c>
      <c r="NFY17" s="14" t="s">
        <v>258</v>
      </c>
      <c r="NFZ17" s="15" t="s">
        <v>188</v>
      </c>
      <c r="NGA17" s="16" t="s">
        <v>256</v>
      </c>
      <c r="NGB17" s="17">
        <f t="shared" ref="NGB17" si="6094">14*12</f>
        <v>168</v>
      </c>
      <c r="NGC17" s="14" t="s">
        <v>258</v>
      </c>
      <c r="NGD17" s="15" t="s">
        <v>188</v>
      </c>
      <c r="NGE17" s="16" t="s">
        <v>256</v>
      </c>
      <c r="NGF17" s="17">
        <f t="shared" ref="NGF17" si="6095">14*12</f>
        <v>168</v>
      </c>
      <c r="NGG17" s="14" t="s">
        <v>258</v>
      </c>
      <c r="NGH17" s="15" t="s">
        <v>188</v>
      </c>
      <c r="NGI17" s="16" t="s">
        <v>256</v>
      </c>
      <c r="NGJ17" s="17">
        <f t="shared" ref="NGJ17" si="6096">14*12</f>
        <v>168</v>
      </c>
      <c r="NGK17" s="14" t="s">
        <v>258</v>
      </c>
      <c r="NGL17" s="15" t="s">
        <v>188</v>
      </c>
      <c r="NGM17" s="16" t="s">
        <v>256</v>
      </c>
      <c r="NGN17" s="17">
        <f t="shared" ref="NGN17" si="6097">14*12</f>
        <v>168</v>
      </c>
      <c r="NGO17" s="14" t="s">
        <v>258</v>
      </c>
      <c r="NGP17" s="15" t="s">
        <v>188</v>
      </c>
      <c r="NGQ17" s="16" t="s">
        <v>256</v>
      </c>
      <c r="NGR17" s="17">
        <f t="shared" ref="NGR17" si="6098">14*12</f>
        <v>168</v>
      </c>
      <c r="NGS17" s="14" t="s">
        <v>258</v>
      </c>
      <c r="NGT17" s="15" t="s">
        <v>188</v>
      </c>
      <c r="NGU17" s="16" t="s">
        <v>256</v>
      </c>
      <c r="NGV17" s="17">
        <f t="shared" ref="NGV17" si="6099">14*12</f>
        <v>168</v>
      </c>
      <c r="NGW17" s="14" t="s">
        <v>258</v>
      </c>
      <c r="NGX17" s="15" t="s">
        <v>188</v>
      </c>
      <c r="NGY17" s="16" t="s">
        <v>256</v>
      </c>
      <c r="NGZ17" s="17">
        <f t="shared" ref="NGZ17" si="6100">14*12</f>
        <v>168</v>
      </c>
      <c r="NHA17" s="14" t="s">
        <v>258</v>
      </c>
      <c r="NHB17" s="15" t="s">
        <v>188</v>
      </c>
      <c r="NHC17" s="16" t="s">
        <v>256</v>
      </c>
      <c r="NHD17" s="17">
        <f t="shared" ref="NHD17" si="6101">14*12</f>
        <v>168</v>
      </c>
      <c r="NHE17" s="14" t="s">
        <v>258</v>
      </c>
      <c r="NHF17" s="15" t="s">
        <v>188</v>
      </c>
      <c r="NHG17" s="16" t="s">
        <v>256</v>
      </c>
      <c r="NHH17" s="17">
        <f t="shared" ref="NHH17" si="6102">14*12</f>
        <v>168</v>
      </c>
      <c r="NHI17" s="14" t="s">
        <v>258</v>
      </c>
      <c r="NHJ17" s="15" t="s">
        <v>188</v>
      </c>
      <c r="NHK17" s="16" t="s">
        <v>256</v>
      </c>
      <c r="NHL17" s="17">
        <f t="shared" ref="NHL17" si="6103">14*12</f>
        <v>168</v>
      </c>
      <c r="NHM17" s="14" t="s">
        <v>258</v>
      </c>
      <c r="NHN17" s="15" t="s">
        <v>188</v>
      </c>
      <c r="NHO17" s="16" t="s">
        <v>256</v>
      </c>
      <c r="NHP17" s="17">
        <f t="shared" ref="NHP17" si="6104">14*12</f>
        <v>168</v>
      </c>
      <c r="NHQ17" s="14" t="s">
        <v>258</v>
      </c>
      <c r="NHR17" s="15" t="s">
        <v>188</v>
      </c>
      <c r="NHS17" s="16" t="s">
        <v>256</v>
      </c>
      <c r="NHT17" s="17">
        <f t="shared" ref="NHT17" si="6105">14*12</f>
        <v>168</v>
      </c>
      <c r="NHU17" s="14" t="s">
        <v>258</v>
      </c>
      <c r="NHV17" s="15" t="s">
        <v>188</v>
      </c>
      <c r="NHW17" s="16" t="s">
        <v>256</v>
      </c>
      <c r="NHX17" s="17">
        <f t="shared" ref="NHX17" si="6106">14*12</f>
        <v>168</v>
      </c>
      <c r="NHY17" s="14" t="s">
        <v>258</v>
      </c>
      <c r="NHZ17" s="15" t="s">
        <v>188</v>
      </c>
      <c r="NIA17" s="16" t="s">
        <v>256</v>
      </c>
      <c r="NIB17" s="17">
        <f t="shared" ref="NIB17" si="6107">14*12</f>
        <v>168</v>
      </c>
      <c r="NIC17" s="14" t="s">
        <v>258</v>
      </c>
      <c r="NID17" s="15" t="s">
        <v>188</v>
      </c>
      <c r="NIE17" s="16" t="s">
        <v>256</v>
      </c>
      <c r="NIF17" s="17">
        <f t="shared" ref="NIF17" si="6108">14*12</f>
        <v>168</v>
      </c>
      <c r="NIG17" s="14" t="s">
        <v>258</v>
      </c>
      <c r="NIH17" s="15" t="s">
        <v>188</v>
      </c>
      <c r="NII17" s="16" t="s">
        <v>256</v>
      </c>
      <c r="NIJ17" s="17">
        <f t="shared" ref="NIJ17" si="6109">14*12</f>
        <v>168</v>
      </c>
      <c r="NIK17" s="14" t="s">
        <v>258</v>
      </c>
      <c r="NIL17" s="15" t="s">
        <v>188</v>
      </c>
      <c r="NIM17" s="16" t="s">
        <v>256</v>
      </c>
      <c r="NIN17" s="17">
        <f t="shared" ref="NIN17" si="6110">14*12</f>
        <v>168</v>
      </c>
      <c r="NIO17" s="14" t="s">
        <v>258</v>
      </c>
      <c r="NIP17" s="15" t="s">
        <v>188</v>
      </c>
      <c r="NIQ17" s="16" t="s">
        <v>256</v>
      </c>
      <c r="NIR17" s="17">
        <f t="shared" ref="NIR17" si="6111">14*12</f>
        <v>168</v>
      </c>
      <c r="NIS17" s="14" t="s">
        <v>258</v>
      </c>
      <c r="NIT17" s="15" t="s">
        <v>188</v>
      </c>
      <c r="NIU17" s="16" t="s">
        <v>256</v>
      </c>
      <c r="NIV17" s="17">
        <f t="shared" ref="NIV17" si="6112">14*12</f>
        <v>168</v>
      </c>
      <c r="NIW17" s="14" t="s">
        <v>258</v>
      </c>
      <c r="NIX17" s="15" t="s">
        <v>188</v>
      </c>
      <c r="NIY17" s="16" t="s">
        <v>256</v>
      </c>
      <c r="NIZ17" s="17">
        <f t="shared" ref="NIZ17" si="6113">14*12</f>
        <v>168</v>
      </c>
      <c r="NJA17" s="14" t="s">
        <v>258</v>
      </c>
      <c r="NJB17" s="15" t="s">
        <v>188</v>
      </c>
      <c r="NJC17" s="16" t="s">
        <v>256</v>
      </c>
      <c r="NJD17" s="17">
        <f t="shared" ref="NJD17" si="6114">14*12</f>
        <v>168</v>
      </c>
      <c r="NJE17" s="14" t="s">
        <v>258</v>
      </c>
      <c r="NJF17" s="15" t="s">
        <v>188</v>
      </c>
      <c r="NJG17" s="16" t="s">
        <v>256</v>
      </c>
      <c r="NJH17" s="17">
        <f t="shared" ref="NJH17" si="6115">14*12</f>
        <v>168</v>
      </c>
      <c r="NJI17" s="14" t="s">
        <v>258</v>
      </c>
      <c r="NJJ17" s="15" t="s">
        <v>188</v>
      </c>
      <c r="NJK17" s="16" t="s">
        <v>256</v>
      </c>
      <c r="NJL17" s="17">
        <f t="shared" ref="NJL17" si="6116">14*12</f>
        <v>168</v>
      </c>
      <c r="NJM17" s="14" t="s">
        <v>258</v>
      </c>
      <c r="NJN17" s="15" t="s">
        <v>188</v>
      </c>
      <c r="NJO17" s="16" t="s">
        <v>256</v>
      </c>
      <c r="NJP17" s="17">
        <f t="shared" ref="NJP17" si="6117">14*12</f>
        <v>168</v>
      </c>
      <c r="NJQ17" s="14" t="s">
        <v>258</v>
      </c>
      <c r="NJR17" s="15" t="s">
        <v>188</v>
      </c>
      <c r="NJS17" s="16" t="s">
        <v>256</v>
      </c>
      <c r="NJT17" s="17">
        <f t="shared" ref="NJT17" si="6118">14*12</f>
        <v>168</v>
      </c>
      <c r="NJU17" s="14" t="s">
        <v>258</v>
      </c>
      <c r="NJV17" s="15" t="s">
        <v>188</v>
      </c>
      <c r="NJW17" s="16" t="s">
        <v>256</v>
      </c>
      <c r="NJX17" s="17">
        <f t="shared" ref="NJX17" si="6119">14*12</f>
        <v>168</v>
      </c>
      <c r="NJY17" s="14" t="s">
        <v>258</v>
      </c>
      <c r="NJZ17" s="15" t="s">
        <v>188</v>
      </c>
      <c r="NKA17" s="16" t="s">
        <v>256</v>
      </c>
      <c r="NKB17" s="17">
        <f t="shared" ref="NKB17" si="6120">14*12</f>
        <v>168</v>
      </c>
      <c r="NKC17" s="14" t="s">
        <v>258</v>
      </c>
      <c r="NKD17" s="15" t="s">
        <v>188</v>
      </c>
      <c r="NKE17" s="16" t="s">
        <v>256</v>
      </c>
      <c r="NKF17" s="17">
        <f t="shared" ref="NKF17" si="6121">14*12</f>
        <v>168</v>
      </c>
      <c r="NKG17" s="14" t="s">
        <v>258</v>
      </c>
      <c r="NKH17" s="15" t="s">
        <v>188</v>
      </c>
      <c r="NKI17" s="16" t="s">
        <v>256</v>
      </c>
      <c r="NKJ17" s="17">
        <f t="shared" ref="NKJ17" si="6122">14*12</f>
        <v>168</v>
      </c>
      <c r="NKK17" s="14" t="s">
        <v>258</v>
      </c>
      <c r="NKL17" s="15" t="s">
        <v>188</v>
      </c>
      <c r="NKM17" s="16" t="s">
        <v>256</v>
      </c>
      <c r="NKN17" s="17">
        <f t="shared" ref="NKN17" si="6123">14*12</f>
        <v>168</v>
      </c>
      <c r="NKO17" s="14" t="s">
        <v>258</v>
      </c>
      <c r="NKP17" s="15" t="s">
        <v>188</v>
      </c>
      <c r="NKQ17" s="16" t="s">
        <v>256</v>
      </c>
      <c r="NKR17" s="17">
        <f t="shared" ref="NKR17" si="6124">14*12</f>
        <v>168</v>
      </c>
      <c r="NKS17" s="14" t="s">
        <v>258</v>
      </c>
      <c r="NKT17" s="15" t="s">
        <v>188</v>
      </c>
      <c r="NKU17" s="16" t="s">
        <v>256</v>
      </c>
      <c r="NKV17" s="17">
        <f t="shared" ref="NKV17" si="6125">14*12</f>
        <v>168</v>
      </c>
      <c r="NKW17" s="14" t="s">
        <v>258</v>
      </c>
      <c r="NKX17" s="15" t="s">
        <v>188</v>
      </c>
      <c r="NKY17" s="16" t="s">
        <v>256</v>
      </c>
      <c r="NKZ17" s="17">
        <f t="shared" ref="NKZ17" si="6126">14*12</f>
        <v>168</v>
      </c>
      <c r="NLA17" s="14" t="s">
        <v>258</v>
      </c>
      <c r="NLB17" s="15" t="s">
        <v>188</v>
      </c>
      <c r="NLC17" s="16" t="s">
        <v>256</v>
      </c>
      <c r="NLD17" s="17">
        <f t="shared" ref="NLD17" si="6127">14*12</f>
        <v>168</v>
      </c>
      <c r="NLE17" s="14" t="s">
        <v>258</v>
      </c>
      <c r="NLF17" s="15" t="s">
        <v>188</v>
      </c>
      <c r="NLG17" s="16" t="s">
        <v>256</v>
      </c>
      <c r="NLH17" s="17">
        <f t="shared" ref="NLH17" si="6128">14*12</f>
        <v>168</v>
      </c>
      <c r="NLI17" s="14" t="s">
        <v>258</v>
      </c>
      <c r="NLJ17" s="15" t="s">
        <v>188</v>
      </c>
      <c r="NLK17" s="16" t="s">
        <v>256</v>
      </c>
      <c r="NLL17" s="17">
        <f t="shared" ref="NLL17" si="6129">14*12</f>
        <v>168</v>
      </c>
      <c r="NLM17" s="14" t="s">
        <v>258</v>
      </c>
      <c r="NLN17" s="15" t="s">
        <v>188</v>
      </c>
      <c r="NLO17" s="16" t="s">
        <v>256</v>
      </c>
      <c r="NLP17" s="17">
        <f t="shared" ref="NLP17" si="6130">14*12</f>
        <v>168</v>
      </c>
      <c r="NLQ17" s="14" t="s">
        <v>258</v>
      </c>
      <c r="NLR17" s="15" t="s">
        <v>188</v>
      </c>
      <c r="NLS17" s="16" t="s">
        <v>256</v>
      </c>
      <c r="NLT17" s="17">
        <f t="shared" ref="NLT17" si="6131">14*12</f>
        <v>168</v>
      </c>
      <c r="NLU17" s="14" t="s">
        <v>258</v>
      </c>
      <c r="NLV17" s="15" t="s">
        <v>188</v>
      </c>
      <c r="NLW17" s="16" t="s">
        <v>256</v>
      </c>
      <c r="NLX17" s="17">
        <f t="shared" ref="NLX17" si="6132">14*12</f>
        <v>168</v>
      </c>
      <c r="NLY17" s="14" t="s">
        <v>258</v>
      </c>
      <c r="NLZ17" s="15" t="s">
        <v>188</v>
      </c>
      <c r="NMA17" s="16" t="s">
        <v>256</v>
      </c>
      <c r="NMB17" s="17">
        <f t="shared" ref="NMB17" si="6133">14*12</f>
        <v>168</v>
      </c>
      <c r="NMC17" s="14" t="s">
        <v>258</v>
      </c>
      <c r="NMD17" s="15" t="s">
        <v>188</v>
      </c>
      <c r="NME17" s="16" t="s">
        <v>256</v>
      </c>
      <c r="NMF17" s="17">
        <f t="shared" ref="NMF17" si="6134">14*12</f>
        <v>168</v>
      </c>
      <c r="NMG17" s="14" t="s">
        <v>258</v>
      </c>
      <c r="NMH17" s="15" t="s">
        <v>188</v>
      </c>
      <c r="NMI17" s="16" t="s">
        <v>256</v>
      </c>
      <c r="NMJ17" s="17">
        <f t="shared" ref="NMJ17" si="6135">14*12</f>
        <v>168</v>
      </c>
      <c r="NMK17" s="14" t="s">
        <v>258</v>
      </c>
      <c r="NML17" s="15" t="s">
        <v>188</v>
      </c>
      <c r="NMM17" s="16" t="s">
        <v>256</v>
      </c>
      <c r="NMN17" s="17">
        <f t="shared" ref="NMN17" si="6136">14*12</f>
        <v>168</v>
      </c>
      <c r="NMO17" s="14" t="s">
        <v>258</v>
      </c>
      <c r="NMP17" s="15" t="s">
        <v>188</v>
      </c>
      <c r="NMQ17" s="16" t="s">
        <v>256</v>
      </c>
      <c r="NMR17" s="17">
        <f t="shared" ref="NMR17" si="6137">14*12</f>
        <v>168</v>
      </c>
      <c r="NMS17" s="14" t="s">
        <v>258</v>
      </c>
      <c r="NMT17" s="15" t="s">
        <v>188</v>
      </c>
      <c r="NMU17" s="16" t="s">
        <v>256</v>
      </c>
      <c r="NMV17" s="17">
        <f t="shared" ref="NMV17" si="6138">14*12</f>
        <v>168</v>
      </c>
      <c r="NMW17" s="14" t="s">
        <v>258</v>
      </c>
      <c r="NMX17" s="15" t="s">
        <v>188</v>
      </c>
      <c r="NMY17" s="16" t="s">
        <v>256</v>
      </c>
      <c r="NMZ17" s="17">
        <f t="shared" ref="NMZ17" si="6139">14*12</f>
        <v>168</v>
      </c>
      <c r="NNA17" s="14" t="s">
        <v>258</v>
      </c>
      <c r="NNB17" s="15" t="s">
        <v>188</v>
      </c>
      <c r="NNC17" s="16" t="s">
        <v>256</v>
      </c>
      <c r="NND17" s="17">
        <f t="shared" ref="NND17" si="6140">14*12</f>
        <v>168</v>
      </c>
      <c r="NNE17" s="14" t="s">
        <v>258</v>
      </c>
      <c r="NNF17" s="15" t="s">
        <v>188</v>
      </c>
      <c r="NNG17" s="16" t="s">
        <v>256</v>
      </c>
      <c r="NNH17" s="17">
        <f t="shared" ref="NNH17" si="6141">14*12</f>
        <v>168</v>
      </c>
      <c r="NNI17" s="14" t="s">
        <v>258</v>
      </c>
      <c r="NNJ17" s="15" t="s">
        <v>188</v>
      </c>
      <c r="NNK17" s="16" t="s">
        <v>256</v>
      </c>
      <c r="NNL17" s="17">
        <f t="shared" ref="NNL17" si="6142">14*12</f>
        <v>168</v>
      </c>
      <c r="NNM17" s="14" t="s">
        <v>258</v>
      </c>
      <c r="NNN17" s="15" t="s">
        <v>188</v>
      </c>
      <c r="NNO17" s="16" t="s">
        <v>256</v>
      </c>
      <c r="NNP17" s="17">
        <f t="shared" ref="NNP17" si="6143">14*12</f>
        <v>168</v>
      </c>
      <c r="NNQ17" s="14" t="s">
        <v>258</v>
      </c>
      <c r="NNR17" s="15" t="s">
        <v>188</v>
      </c>
      <c r="NNS17" s="16" t="s">
        <v>256</v>
      </c>
      <c r="NNT17" s="17">
        <f t="shared" ref="NNT17" si="6144">14*12</f>
        <v>168</v>
      </c>
      <c r="NNU17" s="14" t="s">
        <v>258</v>
      </c>
      <c r="NNV17" s="15" t="s">
        <v>188</v>
      </c>
      <c r="NNW17" s="16" t="s">
        <v>256</v>
      </c>
      <c r="NNX17" s="17">
        <f t="shared" ref="NNX17" si="6145">14*12</f>
        <v>168</v>
      </c>
      <c r="NNY17" s="14" t="s">
        <v>258</v>
      </c>
      <c r="NNZ17" s="15" t="s">
        <v>188</v>
      </c>
      <c r="NOA17" s="16" t="s">
        <v>256</v>
      </c>
      <c r="NOB17" s="17">
        <f t="shared" ref="NOB17" si="6146">14*12</f>
        <v>168</v>
      </c>
      <c r="NOC17" s="14" t="s">
        <v>258</v>
      </c>
      <c r="NOD17" s="15" t="s">
        <v>188</v>
      </c>
      <c r="NOE17" s="16" t="s">
        <v>256</v>
      </c>
      <c r="NOF17" s="17">
        <f t="shared" ref="NOF17" si="6147">14*12</f>
        <v>168</v>
      </c>
      <c r="NOG17" s="14" t="s">
        <v>258</v>
      </c>
      <c r="NOH17" s="15" t="s">
        <v>188</v>
      </c>
      <c r="NOI17" s="16" t="s">
        <v>256</v>
      </c>
      <c r="NOJ17" s="17">
        <f t="shared" ref="NOJ17" si="6148">14*12</f>
        <v>168</v>
      </c>
      <c r="NOK17" s="14" t="s">
        <v>258</v>
      </c>
      <c r="NOL17" s="15" t="s">
        <v>188</v>
      </c>
      <c r="NOM17" s="16" t="s">
        <v>256</v>
      </c>
      <c r="NON17" s="17">
        <f t="shared" ref="NON17" si="6149">14*12</f>
        <v>168</v>
      </c>
      <c r="NOO17" s="14" t="s">
        <v>258</v>
      </c>
      <c r="NOP17" s="15" t="s">
        <v>188</v>
      </c>
      <c r="NOQ17" s="16" t="s">
        <v>256</v>
      </c>
      <c r="NOR17" s="17">
        <f t="shared" ref="NOR17" si="6150">14*12</f>
        <v>168</v>
      </c>
      <c r="NOS17" s="14" t="s">
        <v>258</v>
      </c>
      <c r="NOT17" s="15" t="s">
        <v>188</v>
      </c>
      <c r="NOU17" s="16" t="s">
        <v>256</v>
      </c>
      <c r="NOV17" s="17">
        <f t="shared" ref="NOV17" si="6151">14*12</f>
        <v>168</v>
      </c>
      <c r="NOW17" s="14" t="s">
        <v>258</v>
      </c>
      <c r="NOX17" s="15" t="s">
        <v>188</v>
      </c>
      <c r="NOY17" s="16" t="s">
        <v>256</v>
      </c>
      <c r="NOZ17" s="17">
        <f t="shared" ref="NOZ17" si="6152">14*12</f>
        <v>168</v>
      </c>
      <c r="NPA17" s="14" t="s">
        <v>258</v>
      </c>
      <c r="NPB17" s="15" t="s">
        <v>188</v>
      </c>
      <c r="NPC17" s="16" t="s">
        <v>256</v>
      </c>
      <c r="NPD17" s="17">
        <f t="shared" ref="NPD17" si="6153">14*12</f>
        <v>168</v>
      </c>
      <c r="NPE17" s="14" t="s">
        <v>258</v>
      </c>
      <c r="NPF17" s="15" t="s">
        <v>188</v>
      </c>
      <c r="NPG17" s="16" t="s">
        <v>256</v>
      </c>
      <c r="NPH17" s="17">
        <f t="shared" ref="NPH17" si="6154">14*12</f>
        <v>168</v>
      </c>
      <c r="NPI17" s="14" t="s">
        <v>258</v>
      </c>
      <c r="NPJ17" s="15" t="s">
        <v>188</v>
      </c>
      <c r="NPK17" s="16" t="s">
        <v>256</v>
      </c>
      <c r="NPL17" s="17">
        <f t="shared" ref="NPL17" si="6155">14*12</f>
        <v>168</v>
      </c>
      <c r="NPM17" s="14" t="s">
        <v>258</v>
      </c>
      <c r="NPN17" s="15" t="s">
        <v>188</v>
      </c>
      <c r="NPO17" s="16" t="s">
        <v>256</v>
      </c>
      <c r="NPP17" s="17">
        <f t="shared" ref="NPP17" si="6156">14*12</f>
        <v>168</v>
      </c>
      <c r="NPQ17" s="14" t="s">
        <v>258</v>
      </c>
      <c r="NPR17" s="15" t="s">
        <v>188</v>
      </c>
      <c r="NPS17" s="16" t="s">
        <v>256</v>
      </c>
      <c r="NPT17" s="17">
        <f t="shared" ref="NPT17" si="6157">14*12</f>
        <v>168</v>
      </c>
      <c r="NPU17" s="14" t="s">
        <v>258</v>
      </c>
      <c r="NPV17" s="15" t="s">
        <v>188</v>
      </c>
      <c r="NPW17" s="16" t="s">
        <v>256</v>
      </c>
      <c r="NPX17" s="17">
        <f t="shared" ref="NPX17" si="6158">14*12</f>
        <v>168</v>
      </c>
      <c r="NPY17" s="14" t="s">
        <v>258</v>
      </c>
      <c r="NPZ17" s="15" t="s">
        <v>188</v>
      </c>
      <c r="NQA17" s="16" t="s">
        <v>256</v>
      </c>
      <c r="NQB17" s="17">
        <f t="shared" ref="NQB17" si="6159">14*12</f>
        <v>168</v>
      </c>
      <c r="NQC17" s="14" t="s">
        <v>258</v>
      </c>
      <c r="NQD17" s="15" t="s">
        <v>188</v>
      </c>
      <c r="NQE17" s="16" t="s">
        <v>256</v>
      </c>
      <c r="NQF17" s="17">
        <f t="shared" ref="NQF17" si="6160">14*12</f>
        <v>168</v>
      </c>
      <c r="NQG17" s="14" t="s">
        <v>258</v>
      </c>
      <c r="NQH17" s="15" t="s">
        <v>188</v>
      </c>
      <c r="NQI17" s="16" t="s">
        <v>256</v>
      </c>
      <c r="NQJ17" s="17">
        <f t="shared" ref="NQJ17" si="6161">14*12</f>
        <v>168</v>
      </c>
      <c r="NQK17" s="14" t="s">
        <v>258</v>
      </c>
      <c r="NQL17" s="15" t="s">
        <v>188</v>
      </c>
      <c r="NQM17" s="16" t="s">
        <v>256</v>
      </c>
      <c r="NQN17" s="17">
        <f t="shared" ref="NQN17" si="6162">14*12</f>
        <v>168</v>
      </c>
      <c r="NQO17" s="14" t="s">
        <v>258</v>
      </c>
      <c r="NQP17" s="15" t="s">
        <v>188</v>
      </c>
      <c r="NQQ17" s="16" t="s">
        <v>256</v>
      </c>
      <c r="NQR17" s="17">
        <f t="shared" ref="NQR17" si="6163">14*12</f>
        <v>168</v>
      </c>
      <c r="NQS17" s="14" t="s">
        <v>258</v>
      </c>
      <c r="NQT17" s="15" t="s">
        <v>188</v>
      </c>
      <c r="NQU17" s="16" t="s">
        <v>256</v>
      </c>
      <c r="NQV17" s="17">
        <f t="shared" ref="NQV17" si="6164">14*12</f>
        <v>168</v>
      </c>
      <c r="NQW17" s="14" t="s">
        <v>258</v>
      </c>
      <c r="NQX17" s="15" t="s">
        <v>188</v>
      </c>
      <c r="NQY17" s="16" t="s">
        <v>256</v>
      </c>
      <c r="NQZ17" s="17">
        <f t="shared" ref="NQZ17" si="6165">14*12</f>
        <v>168</v>
      </c>
      <c r="NRA17" s="14" t="s">
        <v>258</v>
      </c>
      <c r="NRB17" s="15" t="s">
        <v>188</v>
      </c>
      <c r="NRC17" s="16" t="s">
        <v>256</v>
      </c>
      <c r="NRD17" s="17">
        <f t="shared" ref="NRD17" si="6166">14*12</f>
        <v>168</v>
      </c>
      <c r="NRE17" s="14" t="s">
        <v>258</v>
      </c>
      <c r="NRF17" s="15" t="s">
        <v>188</v>
      </c>
      <c r="NRG17" s="16" t="s">
        <v>256</v>
      </c>
      <c r="NRH17" s="17">
        <f t="shared" ref="NRH17" si="6167">14*12</f>
        <v>168</v>
      </c>
      <c r="NRI17" s="14" t="s">
        <v>258</v>
      </c>
      <c r="NRJ17" s="15" t="s">
        <v>188</v>
      </c>
      <c r="NRK17" s="16" t="s">
        <v>256</v>
      </c>
      <c r="NRL17" s="17">
        <f t="shared" ref="NRL17" si="6168">14*12</f>
        <v>168</v>
      </c>
      <c r="NRM17" s="14" t="s">
        <v>258</v>
      </c>
      <c r="NRN17" s="15" t="s">
        <v>188</v>
      </c>
      <c r="NRO17" s="16" t="s">
        <v>256</v>
      </c>
      <c r="NRP17" s="17">
        <f t="shared" ref="NRP17" si="6169">14*12</f>
        <v>168</v>
      </c>
      <c r="NRQ17" s="14" t="s">
        <v>258</v>
      </c>
      <c r="NRR17" s="15" t="s">
        <v>188</v>
      </c>
      <c r="NRS17" s="16" t="s">
        <v>256</v>
      </c>
      <c r="NRT17" s="17">
        <f t="shared" ref="NRT17" si="6170">14*12</f>
        <v>168</v>
      </c>
      <c r="NRU17" s="14" t="s">
        <v>258</v>
      </c>
      <c r="NRV17" s="15" t="s">
        <v>188</v>
      </c>
      <c r="NRW17" s="16" t="s">
        <v>256</v>
      </c>
      <c r="NRX17" s="17">
        <f t="shared" ref="NRX17" si="6171">14*12</f>
        <v>168</v>
      </c>
      <c r="NRY17" s="14" t="s">
        <v>258</v>
      </c>
      <c r="NRZ17" s="15" t="s">
        <v>188</v>
      </c>
      <c r="NSA17" s="16" t="s">
        <v>256</v>
      </c>
      <c r="NSB17" s="17">
        <f t="shared" ref="NSB17" si="6172">14*12</f>
        <v>168</v>
      </c>
      <c r="NSC17" s="14" t="s">
        <v>258</v>
      </c>
      <c r="NSD17" s="15" t="s">
        <v>188</v>
      </c>
      <c r="NSE17" s="16" t="s">
        <v>256</v>
      </c>
      <c r="NSF17" s="17">
        <f t="shared" ref="NSF17" si="6173">14*12</f>
        <v>168</v>
      </c>
      <c r="NSG17" s="14" t="s">
        <v>258</v>
      </c>
      <c r="NSH17" s="15" t="s">
        <v>188</v>
      </c>
      <c r="NSI17" s="16" t="s">
        <v>256</v>
      </c>
      <c r="NSJ17" s="17">
        <f t="shared" ref="NSJ17" si="6174">14*12</f>
        <v>168</v>
      </c>
      <c r="NSK17" s="14" t="s">
        <v>258</v>
      </c>
      <c r="NSL17" s="15" t="s">
        <v>188</v>
      </c>
      <c r="NSM17" s="16" t="s">
        <v>256</v>
      </c>
      <c r="NSN17" s="17">
        <f t="shared" ref="NSN17" si="6175">14*12</f>
        <v>168</v>
      </c>
      <c r="NSO17" s="14" t="s">
        <v>258</v>
      </c>
      <c r="NSP17" s="15" t="s">
        <v>188</v>
      </c>
      <c r="NSQ17" s="16" t="s">
        <v>256</v>
      </c>
      <c r="NSR17" s="17">
        <f t="shared" ref="NSR17" si="6176">14*12</f>
        <v>168</v>
      </c>
      <c r="NSS17" s="14" t="s">
        <v>258</v>
      </c>
      <c r="NST17" s="15" t="s">
        <v>188</v>
      </c>
      <c r="NSU17" s="16" t="s">
        <v>256</v>
      </c>
      <c r="NSV17" s="17">
        <f t="shared" ref="NSV17" si="6177">14*12</f>
        <v>168</v>
      </c>
      <c r="NSW17" s="14" t="s">
        <v>258</v>
      </c>
      <c r="NSX17" s="15" t="s">
        <v>188</v>
      </c>
      <c r="NSY17" s="16" t="s">
        <v>256</v>
      </c>
      <c r="NSZ17" s="17">
        <f t="shared" ref="NSZ17" si="6178">14*12</f>
        <v>168</v>
      </c>
      <c r="NTA17" s="14" t="s">
        <v>258</v>
      </c>
      <c r="NTB17" s="15" t="s">
        <v>188</v>
      </c>
      <c r="NTC17" s="16" t="s">
        <v>256</v>
      </c>
      <c r="NTD17" s="17">
        <f t="shared" ref="NTD17" si="6179">14*12</f>
        <v>168</v>
      </c>
      <c r="NTE17" s="14" t="s">
        <v>258</v>
      </c>
      <c r="NTF17" s="15" t="s">
        <v>188</v>
      </c>
      <c r="NTG17" s="16" t="s">
        <v>256</v>
      </c>
      <c r="NTH17" s="17">
        <f t="shared" ref="NTH17" si="6180">14*12</f>
        <v>168</v>
      </c>
      <c r="NTI17" s="14" t="s">
        <v>258</v>
      </c>
      <c r="NTJ17" s="15" t="s">
        <v>188</v>
      </c>
      <c r="NTK17" s="16" t="s">
        <v>256</v>
      </c>
      <c r="NTL17" s="17">
        <f t="shared" ref="NTL17" si="6181">14*12</f>
        <v>168</v>
      </c>
      <c r="NTM17" s="14" t="s">
        <v>258</v>
      </c>
      <c r="NTN17" s="15" t="s">
        <v>188</v>
      </c>
      <c r="NTO17" s="16" t="s">
        <v>256</v>
      </c>
      <c r="NTP17" s="17">
        <f t="shared" ref="NTP17" si="6182">14*12</f>
        <v>168</v>
      </c>
      <c r="NTQ17" s="14" t="s">
        <v>258</v>
      </c>
      <c r="NTR17" s="15" t="s">
        <v>188</v>
      </c>
      <c r="NTS17" s="16" t="s">
        <v>256</v>
      </c>
      <c r="NTT17" s="17">
        <f t="shared" ref="NTT17" si="6183">14*12</f>
        <v>168</v>
      </c>
      <c r="NTU17" s="14" t="s">
        <v>258</v>
      </c>
      <c r="NTV17" s="15" t="s">
        <v>188</v>
      </c>
      <c r="NTW17" s="16" t="s">
        <v>256</v>
      </c>
      <c r="NTX17" s="17">
        <f t="shared" ref="NTX17" si="6184">14*12</f>
        <v>168</v>
      </c>
      <c r="NTY17" s="14" t="s">
        <v>258</v>
      </c>
      <c r="NTZ17" s="15" t="s">
        <v>188</v>
      </c>
      <c r="NUA17" s="16" t="s">
        <v>256</v>
      </c>
      <c r="NUB17" s="17">
        <f t="shared" ref="NUB17" si="6185">14*12</f>
        <v>168</v>
      </c>
      <c r="NUC17" s="14" t="s">
        <v>258</v>
      </c>
      <c r="NUD17" s="15" t="s">
        <v>188</v>
      </c>
      <c r="NUE17" s="16" t="s">
        <v>256</v>
      </c>
      <c r="NUF17" s="17">
        <f t="shared" ref="NUF17" si="6186">14*12</f>
        <v>168</v>
      </c>
      <c r="NUG17" s="14" t="s">
        <v>258</v>
      </c>
      <c r="NUH17" s="15" t="s">
        <v>188</v>
      </c>
      <c r="NUI17" s="16" t="s">
        <v>256</v>
      </c>
      <c r="NUJ17" s="17">
        <f t="shared" ref="NUJ17" si="6187">14*12</f>
        <v>168</v>
      </c>
      <c r="NUK17" s="14" t="s">
        <v>258</v>
      </c>
      <c r="NUL17" s="15" t="s">
        <v>188</v>
      </c>
      <c r="NUM17" s="16" t="s">
        <v>256</v>
      </c>
      <c r="NUN17" s="17">
        <f t="shared" ref="NUN17" si="6188">14*12</f>
        <v>168</v>
      </c>
      <c r="NUO17" s="14" t="s">
        <v>258</v>
      </c>
      <c r="NUP17" s="15" t="s">
        <v>188</v>
      </c>
      <c r="NUQ17" s="16" t="s">
        <v>256</v>
      </c>
      <c r="NUR17" s="17">
        <f t="shared" ref="NUR17" si="6189">14*12</f>
        <v>168</v>
      </c>
      <c r="NUS17" s="14" t="s">
        <v>258</v>
      </c>
      <c r="NUT17" s="15" t="s">
        <v>188</v>
      </c>
      <c r="NUU17" s="16" t="s">
        <v>256</v>
      </c>
      <c r="NUV17" s="17">
        <f t="shared" ref="NUV17" si="6190">14*12</f>
        <v>168</v>
      </c>
      <c r="NUW17" s="14" t="s">
        <v>258</v>
      </c>
      <c r="NUX17" s="15" t="s">
        <v>188</v>
      </c>
      <c r="NUY17" s="16" t="s">
        <v>256</v>
      </c>
      <c r="NUZ17" s="17">
        <f t="shared" ref="NUZ17" si="6191">14*12</f>
        <v>168</v>
      </c>
      <c r="NVA17" s="14" t="s">
        <v>258</v>
      </c>
      <c r="NVB17" s="15" t="s">
        <v>188</v>
      </c>
      <c r="NVC17" s="16" t="s">
        <v>256</v>
      </c>
      <c r="NVD17" s="17">
        <f t="shared" ref="NVD17" si="6192">14*12</f>
        <v>168</v>
      </c>
      <c r="NVE17" s="14" t="s">
        <v>258</v>
      </c>
      <c r="NVF17" s="15" t="s">
        <v>188</v>
      </c>
      <c r="NVG17" s="16" t="s">
        <v>256</v>
      </c>
      <c r="NVH17" s="17">
        <f t="shared" ref="NVH17" si="6193">14*12</f>
        <v>168</v>
      </c>
      <c r="NVI17" s="14" t="s">
        <v>258</v>
      </c>
      <c r="NVJ17" s="15" t="s">
        <v>188</v>
      </c>
      <c r="NVK17" s="16" t="s">
        <v>256</v>
      </c>
      <c r="NVL17" s="17">
        <f t="shared" ref="NVL17" si="6194">14*12</f>
        <v>168</v>
      </c>
      <c r="NVM17" s="14" t="s">
        <v>258</v>
      </c>
      <c r="NVN17" s="15" t="s">
        <v>188</v>
      </c>
      <c r="NVO17" s="16" t="s">
        <v>256</v>
      </c>
      <c r="NVP17" s="17">
        <f t="shared" ref="NVP17" si="6195">14*12</f>
        <v>168</v>
      </c>
      <c r="NVQ17" s="14" t="s">
        <v>258</v>
      </c>
      <c r="NVR17" s="15" t="s">
        <v>188</v>
      </c>
      <c r="NVS17" s="16" t="s">
        <v>256</v>
      </c>
      <c r="NVT17" s="17">
        <f t="shared" ref="NVT17" si="6196">14*12</f>
        <v>168</v>
      </c>
      <c r="NVU17" s="14" t="s">
        <v>258</v>
      </c>
      <c r="NVV17" s="15" t="s">
        <v>188</v>
      </c>
      <c r="NVW17" s="16" t="s">
        <v>256</v>
      </c>
      <c r="NVX17" s="17">
        <f t="shared" ref="NVX17" si="6197">14*12</f>
        <v>168</v>
      </c>
      <c r="NVY17" s="14" t="s">
        <v>258</v>
      </c>
      <c r="NVZ17" s="15" t="s">
        <v>188</v>
      </c>
      <c r="NWA17" s="16" t="s">
        <v>256</v>
      </c>
      <c r="NWB17" s="17">
        <f t="shared" ref="NWB17" si="6198">14*12</f>
        <v>168</v>
      </c>
      <c r="NWC17" s="14" t="s">
        <v>258</v>
      </c>
      <c r="NWD17" s="15" t="s">
        <v>188</v>
      </c>
      <c r="NWE17" s="16" t="s">
        <v>256</v>
      </c>
      <c r="NWF17" s="17">
        <f t="shared" ref="NWF17" si="6199">14*12</f>
        <v>168</v>
      </c>
      <c r="NWG17" s="14" t="s">
        <v>258</v>
      </c>
      <c r="NWH17" s="15" t="s">
        <v>188</v>
      </c>
      <c r="NWI17" s="16" t="s">
        <v>256</v>
      </c>
      <c r="NWJ17" s="17">
        <f t="shared" ref="NWJ17" si="6200">14*12</f>
        <v>168</v>
      </c>
      <c r="NWK17" s="14" t="s">
        <v>258</v>
      </c>
      <c r="NWL17" s="15" t="s">
        <v>188</v>
      </c>
      <c r="NWM17" s="16" t="s">
        <v>256</v>
      </c>
      <c r="NWN17" s="17">
        <f t="shared" ref="NWN17" si="6201">14*12</f>
        <v>168</v>
      </c>
      <c r="NWO17" s="14" t="s">
        <v>258</v>
      </c>
      <c r="NWP17" s="15" t="s">
        <v>188</v>
      </c>
      <c r="NWQ17" s="16" t="s">
        <v>256</v>
      </c>
      <c r="NWR17" s="17">
        <f t="shared" ref="NWR17" si="6202">14*12</f>
        <v>168</v>
      </c>
      <c r="NWS17" s="14" t="s">
        <v>258</v>
      </c>
      <c r="NWT17" s="15" t="s">
        <v>188</v>
      </c>
      <c r="NWU17" s="16" t="s">
        <v>256</v>
      </c>
      <c r="NWV17" s="17">
        <f t="shared" ref="NWV17" si="6203">14*12</f>
        <v>168</v>
      </c>
      <c r="NWW17" s="14" t="s">
        <v>258</v>
      </c>
      <c r="NWX17" s="15" t="s">
        <v>188</v>
      </c>
      <c r="NWY17" s="16" t="s">
        <v>256</v>
      </c>
      <c r="NWZ17" s="17">
        <f t="shared" ref="NWZ17" si="6204">14*12</f>
        <v>168</v>
      </c>
      <c r="NXA17" s="14" t="s">
        <v>258</v>
      </c>
      <c r="NXB17" s="15" t="s">
        <v>188</v>
      </c>
      <c r="NXC17" s="16" t="s">
        <v>256</v>
      </c>
      <c r="NXD17" s="17">
        <f t="shared" ref="NXD17" si="6205">14*12</f>
        <v>168</v>
      </c>
      <c r="NXE17" s="14" t="s">
        <v>258</v>
      </c>
      <c r="NXF17" s="15" t="s">
        <v>188</v>
      </c>
      <c r="NXG17" s="16" t="s">
        <v>256</v>
      </c>
      <c r="NXH17" s="17">
        <f t="shared" ref="NXH17" si="6206">14*12</f>
        <v>168</v>
      </c>
      <c r="NXI17" s="14" t="s">
        <v>258</v>
      </c>
      <c r="NXJ17" s="15" t="s">
        <v>188</v>
      </c>
      <c r="NXK17" s="16" t="s">
        <v>256</v>
      </c>
      <c r="NXL17" s="17">
        <f t="shared" ref="NXL17" si="6207">14*12</f>
        <v>168</v>
      </c>
      <c r="NXM17" s="14" t="s">
        <v>258</v>
      </c>
      <c r="NXN17" s="15" t="s">
        <v>188</v>
      </c>
      <c r="NXO17" s="16" t="s">
        <v>256</v>
      </c>
      <c r="NXP17" s="17">
        <f t="shared" ref="NXP17" si="6208">14*12</f>
        <v>168</v>
      </c>
      <c r="NXQ17" s="14" t="s">
        <v>258</v>
      </c>
      <c r="NXR17" s="15" t="s">
        <v>188</v>
      </c>
      <c r="NXS17" s="16" t="s">
        <v>256</v>
      </c>
      <c r="NXT17" s="17">
        <f t="shared" ref="NXT17" si="6209">14*12</f>
        <v>168</v>
      </c>
      <c r="NXU17" s="14" t="s">
        <v>258</v>
      </c>
      <c r="NXV17" s="15" t="s">
        <v>188</v>
      </c>
      <c r="NXW17" s="16" t="s">
        <v>256</v>
      </c>
      <c r="NXX17" s="17">
        <f t="shared" ref="NXX17" si="6210">14*12</f>
        <v>168</v>
      </c>
      <c r="NXY17" s="14" t="s">
        <v>258</v>
      </c>
      <c r="NXZ17" s="15" t="s">
        <v>188</v>
      </c>
      <c r="NYA17" s="16" t="s">
        <v>256</v>
      </c>
      <c r="NYB17" s="17">
        <f t="shared" ref="NYB17" si="6211">14*12</f>
        <v>168</v>
      </c>
      <c r="NYC17" s="14" t="s">
        <v>258</v>
      </c>
      <c r="NYD17" s="15" t="s">
        <v>188</v>
      </c>
      <c r="NYE17" s="16" t="s">
        <v>256</v>
      </c>
      <c r="NYF17" s="17">
        <f t="shared" ref="NYF17" si="6212">14*12</f>
        <v>168</v>
      </c>
      <c r="NYG17" s="14" t="s">
        <v>258</v>
      </c>
      <c r="NYH17" s="15" t="s">
        <v>188</v>
      </c>
      <c r="NYI17" s="16" t="s">
        <v>256</v>
      </c>
      <c r="NYJ17" s="17">
        <f t="shared" ref="NYJ17" si="6213">14*12</f>
        <v>168</v>
      </c>
      <c r="NYK17" s="14" t="s">
        <v>258</v>
      </c>
      <c r="NYL17" s="15" t="s">
        <v>188</v>
      </c>
      <c r="NYM17" s="16" t="s">
        <v>256</v>
      </c>
      <c r="NYN17" s="17">
        <f t="shared" ref="NYN17" si="6214">14*12</f>
        <v>168</v>
      </c>
      <c r="NYO17" s="14" t="s">
        <v>258</v>
      </c>
      <c r="NYP17" s="15" t="s">
        <v>188</v>
      </c>
      <c r="NYQ17" s="16" t="s">
        <v>256</v>
      </c>
      <c r="NYR17" s="17">
        <f t="shared" ref="NYR17" si="6215">14*12</f>
        <v>168</v>
      </c>
      <c r="NYS17" s="14" t="s">
        <v>258</v>
      </c>
      <c r="NYT17" s="15" t="s">
        <v>188</v>
      </c>
      <c r="NYU17" s="16" t="s">
        <v>256</v>
      </c>
      <c r="NYV17" s="17">
        <f t="shared" ref="NYV17" si="6216">14*12</f>
        <v>168</v>
      </c>
      <c r="NYW17" s="14" t="s">
        <v>258</v>
      </c>
      <c r="NYX17" s="15" t="s">
        <v>188</v>
      </c>
      <c r="NYY17" s="16" t="s">
        <v>256</v>
      </c>
      <c r="NYZ17" s="17">
        <f t="shared" ref="NYZ17" si="6217">14*12</f>
        <v>168</v>
      </c>
      <c r="NZA17" s="14" t="s">
        <v>258</v>
      </c>
      <c r="NZB17" s="15" t="s">
        <v>188</v>
      </c>
      <c r="NZC17" s="16" t="s">
        <v>256</v>
      </c>
      <c r="NZD17" s="17">
        <f t="shared" ref="NZD17" si="6218">14*12</f>
        <v>168</v>
      </c>
      <c r="NZE17" s="14" t="s">
        <v>258</v>
      </c>
      <c r="NZF17" s="15" t="s">
        <v>188</v>
      </c>
      <c r="NZG17" s="16" t="s">
        <v>256</v>
      </c>
      <c r="NZH17" s="17">
        <f t="shared" ref="NZH17" si="6219">14*12</f>
        <v>168</v>
      </c>
      <c r="NZI17" s="14" t="s">
        <v>258</v>
      </c>
      <c r="NZJ17" s="15" t="s">
        <v>188</v>
      </c>
      <c r="NZK17" s="16" t="s">
        <v>256</v>
      </c>
      <c r="NZL17" s="17">
        <f t="shared" ref="NZL17" si="6220">14*12</f>
        <v>168</v>
      </c>
      <c r="NZM17" s="14" t="s">
        <v>258</v>
      </c>
      <c r="NZN17" s="15" t="s">
        <v>188</v>
      </c>
      <c r="NZO17" s="16" t="s">
        <v>256</v>
      </c>
      <c r="NZP17" s="17">
        <f t="shared" ref="NZP17" si="6221">14*12</f>
        <v>168</v>
      </c>
      <c r="NZQ17" s="14" t="s">
        <v>258</v>
      </c>
      <c r="NZR17" s="15" t="s">
        <v>188</v>
      </c>
      <c r="NZS17" s="16" t="s">
        <v>256</v>
      </c>
      <c r="NZT17" s="17">
        <f t="shared" ref="NZT17" si="6222">14*12</f>
        <v>168</v>
      </c>
      <c r="NZU17" s="14" t="s">
        <v>258</v>
      </c>
      <c r="NZV17" s="15" t="s">
        <v>188</v>
      </c>
      <c r="NZW17" s="16" t="s">
        <v>256</v>
      </c>
      <c r="NZX17" s="17">
        <f t="shared" ref="NZX17" si="6223">14*12</f>
        <v>168</v>
      </c>
      <c r="NZY17" s="14" t="s">
        <v>258</v>
      </c>
      <c r="NZZ17" s="15" t="s">
        <v>188</v>
      </c>
      <c r="OAA17" s="16" t="s">
        <v>256</v>
      </c>
      <c r="OAB17" s="17">
        <f t="shared" ref="OAB17" si="6224">14*12</f>
        <v>168</v>
      </c>
      <c r="OAC17" s="14" t="s">
        <v>258</v>
      </c>
      <c r="OAD17" s="15" t="s">
        <v>188</v>
      </c>
      <c r="OAE17" s="16" t="s">
        <v>256</v>
      </c>
      <c r="OAF17" s="17">
        <f t="shared" ref="OAF17" si="6225">14*12</f>
        <v>168</v>
      </c>
      <c r="OAG17" s="14" t="s">
        <v>258</v>
      </c>
      <c r="OAH17" s="15" t="s">
        <v>188</v>
      </c>
      <c r="OAI17" s="16" t="s">
        <v>256</v>
      </c>
      <c r="OAJ17" s="17">
        <f t="shared" ref="OAJ17" si="6226">14*12</f>
        <v>168</v>
      </c>
      <c r="OAK17" s="14" t="s">
        <v>258</v>
      </c>
      <c r="OAL17" s="15" t="s">
        <v>188</v>
      </c>
      <c r="OAM17" s="16" t="s">
        <v>256</v>
      </c>
      <c r="OAN17" s="17">
        <f t="shared" ref="OAN17" si="6227">14*12</f>
        <v>168</v>
      </c>
      <c r="OAO17" s="14" t="s">
        <v>258</v>
      </c>
      <c r="OAP17" s="15" t="s">
        <v>188</v>
      </c>
      <c r="OAQ17" s="16" t="s">
        <v>256</v>
      </c>
      <c r="OAR17" s="17">
        <f t="shared" ref="OAR17" si="6228">14*12</f>
        <v>168</v>
      </c>
      <c r="OAS17" s="14" t="s">
        <v>258</v>
      </c>
      <c r="OAT17" s="15" t="s">
        <v>188</v>
      </c>
      <c r="OAU17" s="16" t="s">
        <v>256</v>
      </c>
      <c r="OAV17" s="17">
        <f t="shared" ref="OAV17" si="6229">14*12</f>
        <v>168</v>
      </c>
      <c r="OAW17" s="14" t="s">
        <v>258</v>
      </c>
      <c r="OAX17" s="15" t="s">
        <v>188</v>
      </c>
      <c r="OAY17" s="16" t="s">
        <v>256</v>
      </c>
      <c r="OAZ17" s="17">
        <f t="shared" ref="OAZ17" si="6230">14*12</f>
        <v>168</v>
      </c>
      <c r="OBA17" s="14" t="s">
        <v>258</v>
      </c>
      <c r="OBB17" s="15" t="s">
        <v>188</v>
      </c>
      <c r="OBC17" s="16" t="s">
        <v>256</v>
      </c>
      <c r="OBD17" s="17">
        <f t="shared" ref="OBD17" si="6231">14*12</f>
        <v>168</v>
      </c>
      <c r="OBE17" s="14" t="s">
        <v>258</v>
      </c>
      <c r="OBF17" s="15" t="s">
        <v>188</v>
      </c>
      <c r="OBG17" s="16" t="s">
        <v>256</v>
      </c>
      <c r="OBH17" s="17">
        <f t="shared" ref="OBH17" si="6232">14*12</f>
        <v>168</v>
      </c>
      <c r="OBI17" s="14" t="s">
        <v>258</v>
      </c>
      <c r="OBJ17" s="15" t="s">
        <v>188</v>
      </c>
      <c r="OBK17" s="16" t="s">
        <v>256</v>
      </c>
      <c r="OBL17" s="17">
        <f t="shared" ref="OBL17" si="6233">14*12</f>
        <v>168</v>
      </c>
      <c r="OBM17" s="14" t="s">
        <v>258</v>
      </c>
      <c r="OBN17" s="15" t="s">
        <v>188</v>
      </c>
      <c r="OBO17" s="16" t="s">
        <v>256</v>
      </c>
      <c r="OBP17" s="17">
        <f t="shared" ref="OBP17" si="6234">14*12</f>
        <v>168</v>
      </c>
      <c r="OBQ17" s="14" t="s">
        <v>258</v>
      </c>
      <c r="OBR17" s="15" t="s">
        <v>188</v>
      </c>
      <c r="OBS17" s="16" t="s">
        <v>256</v>
      </c>
      <c r="OBT17" s="17">
        <f t="shared" ref="OBT17" si="6235">14*12</f>
        <v>168</v>
      </c>
      <c r="OBU17" s="14" t="s">
        <v>258</v>
      </c>
      <c r="OBV17" s="15" t="s">
        <v>188</v>
      </c>
      <c r="OBW17" s="16" t="s">
        <v>256</v>
      </c>
      <c r="OBX17" s="17">
        <f t="shared" ref="OBX17" si="6236">14*12</f>
        <v>168</v>
      </c>
      <c r="OBY17" s="14" t="s">
        <v>258</v>
      </c>
      <c r="OBZ17" s="15" t="s">
        <v>188</v>
      </c>
      <c r="OCA17" s="16" t="s">
        <v>256</v>
      </c>
      <c r="OCB17" s="17">
        <f t="shared" ref="OCB17" si="6237">14*12</f>
        <v>168</v>
      </c>
      <c r="OCC17" s="14" t="s">
        <v>258</v>
      </c>
      <c r="OCD17" s="15" t="s">
        <v>188</v>
      </c>
      <c r="OCE17" s="16" t="s">
        <v>256</v>
      </c>
      <c r="OCF17" s="17">
        <f t="shared" ref="OCF17" si="6238">14*12</f>
        <v>168</v>
      </c>
      <c r="OCG17" s="14" t="s">
        <v>258</v>
      </c>
      <c r="OCH17" s="15" t="s">
        <v>188</v>
      </c>
      <c r="OCI17" s="16" t="s">
        <v>256</v>
      </c>
      <c r="OCJ17" s="17">
        <f t="shared" ref="OCJ17" si="6239">14*12</f>
        <v>168</v>
      </c>
      <c r="OCK17" s="14" t="s">
        <v>258</v>
      </c>
      <c r="OCL17" s="15" t="s">
        <v>188</v>
      </c>
      <c r="OCM17" s="16" t="s">
        <v>256</v>
      </c>
      <c r="OCN17" s="17">
        <f t="shared" ref="OCN17" si="6240">14*12</f>
        <v>168</v>
      </c>
      <c r="OCO17" s="14" t="s">
        <v>258</v>
      </c>
      <c r="OCP17" s="15" t="s">
        <v>188</v>
      </c>
      <c r="OCQ17" s="16" t="s">
        <v>256</v>
      </c>
      <c r="OCR17" s="17">
        <f t="shared" ref="OCR17" si="6241">14*12</f>
        <v>168</v>
      </c>
      <c r="OCS17" s="14" t="s">
        <v>258</v>
      </c>
      <c r="OCT17" s="15" t="s">
        <v>188</v>
      </c>
      <c r="OCU17" s="16" t="s">
        <v>256</v>
      </c>
      <c r="OCV17" s="17">
        <f t="shared" ref="OCV17" si="6242">14*12</f>
        <v>168</v>
      </c>
      <c r="OCW17" s="14" t="s">
        <v>258</v>
      </c>
      <c r="OCX17" s="15" t="s">
        <v>188</v>
      </c>
      <c r="OCY17" s="16" t="s">
        <v>256</v>
      </c>
      <c r="OCZ17" s="17">
        <f t="shared" ref="OCZ17" si="6243">14*12</f>
        <v>168</v>
      </c>
      <c r="ODA17" s="14" t="s">
        <v>258</v>
      </c>
      <c r="ODB17" s="15" t="s">
        <v>188</v>
      </c>
      <c r="ODC17" s="16" t="s">
        <v>256</v>
      </c>
      <c r="ODD17" s="17">
        <f t="shared" ref="ODD17" si="6244">14*12</f>
        <v>168</v>
      </c>
      <c r="ODE17" s="14" t="s">
        <v>258</v>
      </c>
      <c r="ODF17" s="15" t="s">
        <v>188</v>
      </c>
      <c r="ODG17" s="16" t="s">
        <v>256</v>
      </c>
      <c r="ODH17" s="17">
        <f t="shared" ref="ODH17" si="6245">14*12</f>
        <v>168</v>
      </c>
      <c r="ODI17" s="14" t="s">
        <v>258</v>
      </c>
      <c r="ODJ17" s="15" t="s">
        <v>188</v>
      </c>
      <c r="ODK17" s="16" t="s">
        <v>256</v>
      </c>
      <c r="ODL17" s="17">
        <f t="shared" ref="ODL17" si="6246">14*12</f>
        <v>168</v>
      </c>
      <c r="ODM17" s="14" t="s">
        <v>258</v>
      </c>
      <c r="ODN17" s="15" t="s">
        <v>188</v>
      </c>
      <c r="ODO17" s="16" t="s">
        <v>256</v>
      </c>
      <c r="ODP17" s="17">
        <f t="shared" ref="ODP17" si="6247">14*12</f>
        <v>168</v>
      </c>
      <c r="ODQ17" s="14" t="s">
        <v>258</v>
      </c>
      <c r="ODR17" s="15" t="s">
        <v>188</v>
      </c>
      <c r="ODS17" s="16" t="s">
        <v>256</v>
      </c>
      <c r="ODT17" s="17">
        <f t="shared" ref="ODT17" si="6248">14*12</f>
        <v>168</v>
      </c>
      <c r="ODU17" s="14" t="s">
        <v>258</v>
      </c>
      <c r="ODV17" s="15" t="s">
        <v>188</v>
      </c>
      <c r="ODW17" s="16" t="s">
        <v>256</v>
      </c>
      <c r="ODX17" s="17">
        <f t="shared" ref="ODX17" si="6249">14*12</f>
        <v>168</v>
      </c>
      <c r="ODY17" s="14" t="s">
        <v>258</v>
      </c>
      <c r="ODZ17" s="15" t="s">
        <v>188</v>
      </c>
      <c r="OEA17" s="16" t="s">
        <v>256</v>
      </c>
      <c r="OEB17" s="17">
        <f t="shared" ref="OEB17" si="6250">14*12</f>
        <v>168</v>
      </c>
      <c r="OEC17" s="14" t="s">
        <v>258</v>
      </c>
      <c r="OED17" s="15" t="s">
        <v>188</v>
      </c>
      <c r="OEE17" s="16" t="s">
        <v>256</v>
      </c>
      <c r="OEF17" s="17">
        <f t="shared" ref="OEF17" si="6251">14*12</f>
        <v>168</v>
      </c>
      <c r="OEG17" s="14" t="s">
        <v>258</v>
      </c>
      <c r="OEH17" s="15" t="s">
        <v>188</v>
      </c>
      <c r="OEI17" s="16" t="s">
        <v>256</v>
      </c>
      <c r="OEJ17" s="17">
        <f t="shared" ref="OEJ17" si="6252">14*12</f>
        <v>168</v>
      </c>
      <c r="OEK17" s="14" t="s">
        <v>258</v>
      </c>
      <c r="OEL17" s="15" t="s">
        <v>188</v>
      </c>
      <c r="OEM17" s="16" t="s">
        <v>256</v>
      </c>
      <c r="OEN17" s="17">
        <f t="shared" ref="OEN17" si="6253">14*12</f>
        <v>168</v>
      </c>
      <c r="OEO17" s="14" t="s">
        <v>258</v>
      </c>
      <c r="OEP17" s="15" t="s">
        <v>188</v>
      </c>
      <c r="OEQ17" s="16" t="s">
        <v>256</v>
      </c>
      <c r="OER17" s="17">
        <f t="shared" ref="OER17" si="6254">14*12</f>
        <v>168</v>
      </c>
      <c r="OES17" s="14" t="s">
        <v>258</v>
      </c>
      <c r="OET17" s="15" t="s">
        <v>188</v>
      </c>
      <c r="OEU17" s="16" t="s">
        <v>256</v>
      </c>
      <c r="OEV17" s="17">
        <f t="shared" ref="OEV17" si="6255">14*12</f>
        <v>168</v>
      </c>
      <c r="OEW17" s="14" t="s">
        <v>258</v>
      </c>
      <c r="OEX17" s="15" t="s">
        <v>188</v>
      </c>
      <c r="OEY17" s="16" t="s">
        <v>256</v>
      </c>
      <c r="OEZ17" s="17">
        <f t="shared" ref="OEZ17" si="6256">14*12</f>
        <v>168</v>
      </c>
      <c r="OFA17" s="14" t="s">
        <v>258</v>
      </c>
      <c r="OFB17" s="15" t="s">
        <v>188</v>
      </c>
      <c r="OFC17" s="16" t="s">
        <v>256</v>
      </c>
      <c r="OFD17" s="17">
        <f t="shared" ref="OFD17" si="6257">14*12</f>
        <v>168</v>
      </c>
      <c r="OFE17" s="14" t="s">
        <v>258</v>
      </c>
      <c r="OFF17" s="15" t="s">
        <v>188</v>
      </c>
      <c r="OFG17" s="16" t="s">
        <v>256</v>
      </c>
      <c r="OFH17" s="17">
        <f t="shared" ref="OFH17" si="6258">14*12</f>
        <v>168</v>
      </c>
      <c r="OFI17" s="14" t="s">
        <v>258</v>
      </c>
      <c r="OFJ17" s="15" t="s">
        <v>188</v>
      </c>
      <c r="OFK17" s="16" t="s">
        <v>256</v>
      </c>
      <c r="OFL17" s="17">
        <f t="shared" ref="OFL17" si="6259">14*12</f>
        <v>168</v>
      </c>
      <c r="OFM17" s="14" t="s">
        <v>258</v>
      </c>
      <c r="OFN17" s="15" t="s">
        <v>188</v>
      </c>
      <c r="OFO17" s="16" t="s">
        <v>256</v>
      </c>
      <c r="OFP17" s="17">
        <f t="shared" ref="OFP17" si="6260">14*12</f>
        <v>168</v>
      </c>
      <c r="OFQ17" s="14" t="s">
        <v>258</v>
      </c>
      <c r="OFR17" s="15" t="s">
        <v>188</v>
      </c>
      <c r="OFS17" s="16" t="s">
        <v>256</v>
      </c>
      <c r="OFT17" s="17">
        <f t="shared" ref="OFT17" si="6261">14*12</f>
        <v>168</v>
      </c>
      <c r="OFU17" s="14" t="s">
        <v>258</v>
      </c>
      <c r="OFV17" s="15" t="s">
        <v>188</v>
      </c>
      <c r="OFW17" s="16" t="s">
        <v>256</v>
      </c>
      <c r="OFX17" s="17">
        <f t="shared" ref="OFX17" si="6262">14*12</f>
        <v>168</v>
      </c>
      <c r="OFY17" s="14" t="s">
        <v>258</v>
      </c>
      <c r="OFZ17" s="15" t="s">
        <v>188</v>
      </c>
      <c r="OGA17" s="16" t="s">
        <v>256</v>
      </c>
      <c r="OGB17" s="17">
        <f t="shared" ref="OGB17" si="6263">14*12</f>
        <v>168</v>
      </c>
      <c r="OGC17" s="14" t="s">
        <v>258</v>
      </c>
      <c r="OGD17" s="15" t="s">
        <v>188</v>
      </c>
      <c r="OGE17" s="16" t="s">
        <v>256</v>
      </c>
      <c r="OGF17" s="17">
        <f t="shared" ref="OGF17" si="6264">14*12</f>
        <v>168</v>
      </c>
      <c r="OGG17" s="14" t="s">
        <v>258</v>
      </c>
      <c r="OGH17" s="15" t="s">
        <v>188</v>
      </c>
      <c r="OGI17" s="16" t="s">
        <v>256</v>
      </c>
      <c r="OGJ17" s="17">
        <f t="shared" ref="OGJ17" si="6265">14*12</f>
        <v>168</v>
      </c>
      <c r="OGK17" s="14" t="s">
        <v>258</v>
      </c>
      <c r="OGL17" s="15" t="s">
        <v>188</v>
      </c>
      <c r="OGM17" s="16" t="s">
        <v>256</v>
      </c>
      <c r="OGN17" s="17">
        <f t="shared" ref="OGN17" si="6266">14*12</f>
        <v>168</v>
      </c>
      <c r="OGO17" s="14" t="s">
        <v>258</v>
      </c>
      <c r="OGP17" s="15" t="s">
        <v>188</v>
      </c>
      <c r="OGQ17" s="16" t="s">
        <v>256</v>
      </c>
      <c r="OGR17" s="17">
        <f t="shared" ref="OGR17" si="6267">14*12</f>
        <v>168</v>
      </c>
      <c r="OGS17" s="14" t="s">
        <v>258</v>
      </c>
      <c r="OGT17" s="15" t="s">
        <v>188</v>
      </c>
      <c r="OGU17" s="16" t="s">
        <v>256</v>
      </c>
      <c r="OGV17" s="17">
        <f t="shared" ref="OGV17" si="6268">14*12</f>
        <v>168</v>
      </c>
      <c r="OGW17" s="14" t="s">
        <v>258</v>
      </c>
      <c r="OGX17" s="15" t="s">
        <v>188</v>
      </c>
      <c r="OGY17" s="16" t="s">
        <v>256</v>
      </c>
      <c r="OGZ17" s="17">
        <f t="shared" ref="OGZ17" si="6269">14*12</f>
        <v>168</v>
      </c>
      <c r="OHA17" s="14" t="s">
        <v>258</v>
      </c>
      <c r="OHB17" s="15" t="s">
        <v>188</v>
      </c>
      <c r="OHC17" s="16" t="s">
        <v>256</v>
      </c>
      <c r="OHD17" s="17">
        <f t="shared" ref="OHD17" si="6270">14*12</f>
        <v>168</v>
      </c>
      <c r="OHE17" s="14" t="s">
        <v>258</v>
      </c>
      <c r="OHF17" s="15" t="s">
        <v>188</v>
      </c>
      <c r="OHG17" s="16" t="s">
        <v>256</v>
      </c>
      <c r="OHH17" s="17">
        <f t="shared" ref="OHH17" si="6271">14*12</f>
        <v>168</v>
      </c>
      <c r="OHI17" s="14" t="s">
        <v>258</v>
      </c>
      <c r="OHJ17" s="15" t="s">
        <v>188</v>
      </c>
      <c r="OHK17" s="16" t="s">
        <v>256</v>
      </c>
      <c r="OHL17" s="17">
        <f t="shared" ref="OHL17" si="6272">14*12</f>
        <v>168</v>
      </c>
      <c r="OHM17" s="14" t="s">
        <v>258</v>
      </c>
      <c r="OHN17" s="15" t="s">
        <v>188</v>
      </c>
      <c r="OHO17" s="16" t="s">
        <v>256</v>
      </c>
      <c r="OHP17" s="17">
        <f t="shared" ref="OHP17" si="6273">14*12</f>
        <v>168</v>
      </c>
      <c r="OHQ17" s="14" t="s">
        <v>258</v>
      </c>
      <c r="OHR17" s="15" t="s">
        <v>188</v>
      </c>
      <c r="OHS17" s="16" t="s">
        <v>256</v>
      </c>
      <c r="OHT17" s="17">
        <f t="shared" ref="OHT17" si="6274">14*12</f>
        <v>168</v>
      </c>
      <c r="OHU17" s="14" t="s">
        <v>258</v>
      </c>
      <c r="OHV17" s="15" t="s">
        <v>188</v>
      </c>
      <c r="OHW17" s="16" t="s">
        <v>256</v>
      </c>
      <c r="OHX17" s="17">
        <f t="shared" ref="OHX17" si="6275">14*12</f>
        <v>168</v>
      </c>
      <c r="OHY17" s="14" t="s">
        <v>258</v>
      </c>
      <c r="OHZ17" s="15" t="s">
        <v>188</v>
      </c>
      <c r="OIA17" s="16" t="s">
        <v>256</v>
      </c>
      <c r="OIB17" s="17">
        <f t="shared" ref="OIB17" si="6276">14*12</f>
        <v>168</v>
      </c>
      <c r="OIC17" s="14" t="s">
        <v>258</v>
      </c>
      <c r="OID17" s="15" t="s">
        <v>188</v>
      </c>
      <c r="OIE17" s="16" t="s">
        <v>256</v>
      </c>
      <c r="OIF17" s="17">
        <f t="shared" ref="OIF17" si="6277">14*12</f>
        <v>168</v>
      </c>
      <c r="OIG17" s="14" t="s">
        <v>258</v>
      </c>
      <c r="OIH17" s="15" t="s">
        <v>188</v>
      </c>
      <c r="OII17" s="16" t="s">
        <v>256</v>
      </c>
      <c r="OIJ17" s="17">
        <f t="shared" ref="OIJ17" si="6278">14*12</f>
        <v>168</v>
      </c>
      <c r="OIK17" s="14" t="s">
        <v>258</v>
      </c>
      <c r="OIL17" s="15" t="s">
        <v>188</v>
      </c>
      <c r="OIM17" s="16" t="s">
        <v>256</v>
      </c>
      <c r="OIN17" s="17">
        <f t="shared" ref="OIN17" si="6279">14*12</f>
        <v>168</v>
      </c>
      <c r="OIO17" s="14" t="s">
        <v>258</v>
      </c>
      <c r="OIP17" s="15" t="s">
        <v>188</v>
      </c>
      <c r="OIQ17" s="16" t="s">
        <v>256</v>
      </c>
      <c r="OIR17" s="17">
        <f t="shared" ref="OIR17" si="6280">14*12</f>
        <v>168</v>
      </c>
      <c r="OIS17" s="14" t="s">
        <v>258</v>
      </c>
      <c r="OIT17" s="15" t="s">
        <v>188</v>
      </c>
      <c r="OIU17" s="16" t="s">
        <v>256</v>
      </c>
      <c r="OIV17" s="17">
        <f t="shared" ref="OIV17" si="6281">14*12</f>
        <v>168</v>
      </c>
      <c r="OIW17" s="14" t="s">
        <v>258</v>
      </c>
      <c r="OIX17" s="15" t="s">
        <v>188</v>
      </c>
      <c r="OIY17" s="16" t="s">
        <v>256</v>
      </c>
      <c r="OIZ17" s="17">
        <f t="shared" ref="OIZ17" si="6282">14*12</f>
        <v>168</v>
      </c>
      <c r="OJA17" s="14" t="s">
        <v>258</v>
      </c>
      <c r="OJB17" s="15" t="s">
        <v>188</v>
      </c>
      <c r="OJC17" s="16" t="s">
        <v>256</v>
      </c>
      <c r="OJD17" s="17">
        <f t="shared" ref="OJD17" si="6283">14*12</f>
        <v>168</v>
      </c>
      <c r="OJE17" s="14" t="s">
        <v>258</v>
      </c>
      <c r="OJF17" s="15" t="s">
        <v>188</v>
      </c>
      <c r="OJG17" s="16" t="s">
        <v>256</v>
      </c>
      <c r="OJH17" s="17">
        <f t="shared" ref="OJH17" si="6284">14*12</f>
        <v>168</v>
      </c>
      <c r="OJI17" s="14" t="s">
        <v>258</v>
      </c>
      <c r="OJJ17" s="15" t="s">
        <v>188</v>
      </c>
      <c r="OJK17" s="16" t="s">
        <v>256</v>
      </c>
      <c r="OJL17" s="17">
        <f t="shared" ref="OJL17" si="6285">14*12</f>
        <v>168</v>
      </c>
      <c r="OJM17" s="14" t="s">
        <v>258</v>
      </c>
      <c r="OJN17" s="15" t="s">
        <v>188</v>
      </c>
      <c r="OJO17" s="16" t="s">
        <v>256</v>
      </c>
      <c r="OJP17" s="17">
        <f t="shared" ref="OJP17" si="6286">14*12</f>
        <v>168</v>
      </c>
      <c r="OJQ17" s="14" t="s">
        <v>258</v>
      </c>
      <c r="OJR17" s="15" t="s">
        <v>188</v>
      </c>
      <c r="OJS17" s="16" t="s">
        <v>256</v>
      </c>
      <c r="OJT17" s="17">
        <f t="shared" ref="OJT17" si="6287">14*12</f>
        <v>168</v>
      </c>
      <c r="OJU17" s="14" t="s">
        <v>258</v>
      </c>
      <c r="OJV17" s="15" t="s">
        <v>188</v>
      </c>
      <c r="OJW17" s="16" t="s">
        <v>256</v>
      </c>
      <c r="OJX17" s="17">
        <f t="shared" ref="OJX17" si="6288">14*12</f>
        <v>168</v>
      </c>
      <c r="OJY17" s="14" t="s">
        <v>258</v>
      </c>
      <c r="OJZ17" s="15" t="s">
        <v>188</v>
      </c>
      <c r="OKA17" s="16" t="s">
        <v>256</v>
      </c>
      <c r="OKB17" s="17">
        <f t="shared" ref="OKB17" si="6289">14*12</f>
        <v>168</v>
      </c>
      <c r="OKC17" s="14" t="s">
        <v>258</v>
      </c>
      <c r="OKD17" s="15" t="s">
        <v>188</v>
      </c>
      <c r="OKE17" s="16" t="s">
        <v>256</v>
      </c>
      <c r="OKF17" s="17">
        <f t="shared" ref="OKF17" si="6290">14*12</f>
        <v>168</v>
      </c>
      <c r="OKG17" s="14" t="s">
        <v>258</v>
      </c>
      <c r="OKH17" s="15" t="s">
        <v>188</v>
      </c>
      <c r="OKI17" s="16" t="s">
        <v>256</v>
      </c>
      <c r="OKJ17" s="17">
        <f t="shared" ref="OKJ17" si="6291">14*12</f>
        <v>168</v>
      </c>
      <c r="OKK17" s="14" t="s">
        <v>258</v>
      </c>
      <c r="OKL17" s="15" t="s">
        <v>188</v>
      </c>
      <c r="OKM17" s="16" t="s">
        <v>256</v>
      </c>
      <c r="OKN17" s="17">
        <f t="shared" ref="OKN17" si="6292">14*12</f>
        <v>168</v>
      </c>
      <c r="OKO17" s="14" t="s">
        <v>258</v>
      </c>
      <c r="OKP17" s="15" t="s">
        <v>188</v>
      </c>
      <c r="OKQ17" s="16" t="s">
        <v>256</v>
      </c>
      <c r="OKR17" s="17">
        <f t="shared" ref="OKR17" si="6293">14*12</f>
        <v>168</v>
      </c>
      <c r="OKS17" s="14" t="s">
        <v>258</v>
      </c>
      <c r="OKT17" s="15" t="s">
        <v>188</v>
      </c>
      <c r="OKU17" s="16" t="s">
        <v>256</v>
      </c>
      <c r="OKV17" s="17">
        <f t="shared" ref="OKV17" si="6294">14*12</f>
        <v>168</v>
      </c>
      <c r="OKW17" s="14" t="s">
        <v>258</v>
      </c>
      <c r="OKX17" s="15" t="s">
        <v>188</v>
      </c>
      <c r="OKY17" s="16" t="s">
        <v>256</v>
      </c>
      <c r="OKZ17" s="17">
        <f t="shared" ref="OKZ17" si="6295">14*12</f>
        <v>168</v>
      </c>
      <c r="OLA17" s="14" t="s">
        <v>258</v>
      </c>
      <c r="OLB17" s="15" t="s">
        <v>188</v>
      </c>
      <c r="OLC17" s="16" t="s">
        <v>256</v>
      </c>
      <c r="OLD17" s="17">
        <f t="shared" ref="OLD17" si="6296">14*12</f>
        <v>168</v>
      </c>
      <c r="OLE17" s="14" t="s">
        <v>258</v>
      </c>
      <c r="OLF17" s="15" t="s">
        <v>188</v>
      </c>
      <c r="OLG17" s="16" t="s">
        <v>256</v>
      </c>
      <c r="OLH17" s="17">
        <f t="shared" ref="OLH17" si="6297">14*12</f>
        <v>168</v>
      </c>
      <c r="OLI17" s="14" t="s">
        <v>258</v>
      </c>
      <c r="OLJ17" s="15" t="s">
        <v>188</v>
      </c>
      <c r="OLK17" s="16" t="s">
        <v>256</v>
      </c>
      <c r="OLL17" s="17">
        <f t="shared" ref="OLL17" si="6298">14*12</f>
        <v>168</v>
      </c>
      <c r="OLM17" s="14" t="s">
        <v>258</v>
      </c>
      <c r="OLN17" s="15" t="s">
        <v>188</v>
      </c>
      <c r="OLO17" s="16" t="s">
        <v>256</v>
      </c>
      <c r="OLP17" s="17">
        <f t="shared" ref="OLP17" si="6299">14*12</f>
        <v>168</v>
      </c>
      <c r="OLQ17" s="14" t="s">
        <v>258</v>
      </c>
      <c r="OLR17" s="15" t="s">
        <v>188</v>
      </c>
      <c r="OLS17" s="16" t="s">
        <v>256</v>
      </c>
      <c r="OLT17" s="17">
        <f t="shared" ref="OLT17" si="6300">14*12</f>
        <v>168</v>
      </c>
      <c r="OLU17" s="14" t="s">
        <v>258</v>
      </c>
      <c r="OLV17" s="15" t="s">
        <v>188</v>
      </c>
      <c r="OLW17" s="16" t="s">
        <v>256</v>
      </c>
      <c r="OLX17" s="17">
        <f t="shared" ref="OLX17" si="6301">14*12</f>
        <v>168</v>
      </c>
      <c r="OLY17" s="14" t="s">
        <v>258</v>
      </c>
      <c r="OLZ17" s="15" t="s">
        <v>188</v>
      </c>
      <c r="OMA17" s="16" t="s">
        <v>256</v>
      </c>
      <c r="OMB17" s="17">
        <f t="shared" ref="OMB17" si="6302">14*12</f>
        <v>168</v>
      </c>
      <c r="OMC17" s="14" t="s">
        <v>258</v>
      </c>
      <c r="OMD17" s="15" t="s">
        <v>188</v>
      </c>
      <c r="OME17" s="16" t="s">
        <v>256</v>
      </c>
      <c r="OMF17" s="17">
        <f t="shared" ref="OMF17" si="6303">14*12</f>
        <v>168</v>
      </c>
      <c r="OMG17" s="14" t="s">
        <v>258</v>
      </c>
      <c r="OMH17" s="15" t="s">
        <v>188</v>
      </c>
      <c r="OMI17" s="16" t="s">
        <v>256</v>
      </c>
      <c r="OMJ17" s="17">
        <f t="shared" ref="OMJ17" si="6304">14*12</f>
        <v>168</v>
      </c>
      <c r="OMK17" s="14" t="s">
        <v>258</v>
      </c>
      <c r="OML17" s="15" t="s">
        <v>188</v>
      </c>
      <c r="OMM17" s="16" t="s">
        <v>256</v>
      </c>
      <c r="OMN17" s="17">
        <f t="shared" ref="OMN17" si="6305">14*12</f>
        <v>168</v>
      </c>
      <c r="OMO17" s="14" t="s">
        <v>258</v>
      </c>
      <c r="OMP17" s="15" t="s">
        <v>188</v>
      </c>
      <c r="OMQ17" s="16" t="s">
        <v>256</v>
      </c>
      <c r="OMR17" s="17">
        <f t="shared" ref="OMR17" si="6306">14*12</f>
        <v>168</v>
      </c>
      <c r="OMS17" s="14" t="s">
        <v>258</v>
      </c>
      <c r="OMT17" s="15" t="s">
        <v>188</v>
      </c>
      <c r="OMU17" s="16" t="s">
        <v>256</v>
      </c>
      <c r="OMV17" s="17">
        <f t="shared" ref="OMV17" si="6307">14*12</f>
        <v>168</v>
      </c>
      <c r="OMW17" s="14" t="s">
        <v>258</v>
      </c>
      <c r="OMX17" s="15" t="s">
        <v>188</v>
      </c>
      <c r="OMY17" s="16" t="s">
        <v>256</v>
      </c>
      <c r="OMZ17" s="17">
        <f t="shared" ref="OMZ17" si="6308">14*12</f>
        <v>168</v>
      </c>
      <c r="ONA17" s="14" t="s">
        <v>258</v>
      </c>
      <c r="ONB17" s="15" t="s">
        <v>188</v>
      </c>
      <c r="ONC17" s="16" t="s">
        <v>256</v>
      </c>
      <c r="OND17" s="17">
        <f t="shared" ref="OND17" si="6309">14*12</f>
        <v>168</v>
      </c>
      <c r="ONE17" s="14" t="s">
        <v>258</v>
      </c>
      <c r="ONF17" s="15" t="s">
        <v>188</v>
      </c>
      <c r="ONG17" s="16" t="s">
        <v>256</v>
      </c>
      <c r="ONH17" s="17">
        <f t="shared" ref="ONH17" si="6310">14*12</f>
        <v>168</v>
      </c>
      <c r="ONI17" s="14" t="s">
        <v>258</v>
      </c>
      <c r="ONJ17" s="15" t="s">
        <v>188</v>
      </c>
      <c r="ONK17" s="16" t="s">
        <v>256</v>
      </c>
      <c r="ONL17" s="17">
        <f t="shared" ref="ONL17" si="6311">14*12</f>
        <v>168</v>
      </c>
      <c r="ONM17" s="14" t="s">
        <v>258</v>
      </c>
      <c r="ONN17" s="15" t="s">
        <v>188</v>
      </c>
      <c r="ONO17" s="16" t="s">
        <v>256</v>
      </c>
      <c r="ONP17" s="17">
        <f t="shared" ref="ONP17" si="6312">14*12</f>
        <v>168</v>
      </c>
      <c r="ONQ17" s="14" t="s">
        <v>258</v>
      </c>
      <c r="ONR17" s="15" t="s">
        <v>188</v>
      </c>
      <c r="ONS17" s="16" t="s">
        <v>256</v>
      </c>
      <c r="ONT17" s="17">
        <f t="shared" ref="ONT17" si="6313">14*12</f>
        <v>168</v>
      </c>
      <c r="ONU17" s="14" t="s">
        <v>258</v>
      </c>
      <c r="ONV17" s="15" t="s">
        <v>188</v>
      </c>
      <c r="ONW17" s="16" t="s">
        <v>256</v>
      </c>
      <c r="ONX17" s="17">
        <f t="shared" ref="ONX17" si="6314">14*12</f>
        <v>168</v>
      </c>
      <c r="ONY17" s="14" t="s">
        <v>258</v>
      </c>
      <c r="ONZ17" s="15" t="s">
        <v>188</v>
      </c>
      <c r="OOA17" s="16" t="s">
        <v>256</v>
      </c>
      <c r="OOB17" s="17">
        <f t="shared" ref="OOB17" si="6315">14*12</f>
        <v>168</v>
      </c>
      <c r="OOC17" s="14" t="s">
        <v>258</v>
      </c>
      <c r="OOD17" s="15" t="s">
        <v>188</v>
      </c>
      <c r="OOE17" s="16" t="s">
        <v>256</v>
      </c>
      <c r="OOF17" s="17">
        <f t="shared" ref="OOF17" si="6316">14*12</f>
        <v>168</v>
      </c>
      <c r="OOG17" s="14" t="s">
        <v>258</v>
      </c>
      <c r="OOH17" s="15" t="s">
        <v>188</v>
      </c>
      <c r="OOI17" s="16" t="s">
        <v>256</v>
      </c>
      <c r="OOJ17" s="17">
        <f t="shared" ref="OOJ17" si="6317">14*12</f>
        <v>168</v>
      </c>
      <c r="OOK17" s="14" t="s">
        <v>258</v>
      </c>
      <c r="OOL17" s="15" t="s">
        <v>188</v>
      </c>
      <c r="OOM17" s="16" t="s">
        <v>256</v>
      </c>
      <c r="OON17" s="17">
        <f t="shared" ref="OON17" si="6318">14*12</f>
        <v>168</v>
      </c>
      <c r="OOO17" s="14" t="s">
        <v>258</v>
      </c>
      <c r="OOP17" s="15" t="s">
        <v>188</v>
      </c>
      <c r="OOQ17" s="16" t="s">
        <v>256</v>
      </c>
      <c r="OOR17" s="17">
        <f t="shared" ref="OOR17" si="6319">14*12</f>
        <v>168</v>
      </c>
      <c r="OOS17" s="14" t="s">
        <v>258</v>
      </c>
      <c r="OOT17" s="15" t="s">
        <v>188</v>
      </c>
      <c r="OOU17" s="16" t="s">
        <v>256</v>
      </c>
      <c r="OOV17" s="17">
        <f t="shared" ref="OOV17" si="6320">14*12</f>
        <v>168</v>
      </c>
      <c r="OOW17" s="14" t="s">
        <v>258</v>
      </c>
      <c r="OOX17" s="15" t="s">
        <v>188</v>
      </c>
      <c r="OOY17" s="16" t="s">
        <v>256</v>
      </c>
      <c r="OOZ17" s="17">
        <f t="shared" ref="OOZ17" si="6321">14*12</f>
        <v>168</v>
      </c>
      <c r="OPA17" s="14" t="s">
        <v>258</v>
      </c>
      <c r="OPB17" s="15" t="s">
        <v>188</v>
      </c>
      <c r="OPC17" s="16" t="s">
        <v>256</v>
      </c>
      <c r="OPD17" s="17">
        <f t="shared" ref="OPD17" si="6322">14*12</f>
        <v>168</v>
      </c>
      <c r="OPE17" s="14" t="s">
        <v>258</v>
      </c>
      <c r="OPF17" s="15" t="s">
        <v>188</v>
      </c>
      <c r="OPG17" s="16" t="s">
        <v>256</v>
      </c>
      <c r="OPH17" s="17">
        <f t="shared" ref="OPH17" si="6323">14*12</f>
        <v>168</v>
      </c>
      <c r="OPI17" s="14" t="s">
        <v>258</v>
      </c>
      <c r="OPJ17" s="15" t="s">
        <v>188</v>
      </c>
      <c r="OPK17" s="16" t="s">
        <v>256</v>
      </c>
      <c r="OPL17" s="17">
        <f t="shared" ref="OPL17" si="6324">14*12</f>
        <v>168</v>
      </c>
      <c r="OPM17" s="14" t="s">
        <v>258</v>
      </c>
      <c r="OPN17" s="15" t="s">
        <v>188</v>
      </c>
      <c r="OPO17" s="16" t="s">
        <v>256</v>
      </c>
      <c r="OPP17" s="17">
        <f t="shared" ref="OPP17" si="6325">14*12</f>
        <v>168</v>
      </c>
      <c r="OPQ17" s="14" t="s">
        <v>258</v>
      </c>
      <c r="OPR17" s="15" t="s">
        <v>188</v>
      </c>
      <c r="OPS17" s="16" t="s">
        <v>256</v>
      </c>
      <c r="OPT17" s="17">
        <f t="shared" ref="OPT17" si="6326">14*12</f>
        <v>168</v>
      </c>
      <c r="OPU17" s="14" t="s">
        <v>258</v>
      </c>
      <c r="OPV17" s="15" t="s">
        <v>188</v>
      </c>
      <c r="OPW17" s="16" t="s">
        <v>256</v>
      </c>
      <c r="OPX17" s="17">
        <f t="shared" ref="OPX17" si="6327">14*12</f>
        <v>168</v>
      </c>
      <c r="OPY17" s="14" t="s">
        <v>258</v>
      </c>
      <c r="OPZ17" s="15" t="s">
        <v>188</v>
      </c>
      <c r="OQA17" s="16" t="s">
        <v>256</v>
      </c>
      <c r="OQB17" s="17">
        <f t="shared" ref="OQB17" si="6328">14*12</f>
        <v>168</v>
      </c>
      <c r="OQC17" s="14" t="s">
        <v>258</v>
      </c>
      <c r="OQD17" s="15" t="s">
        <v>188</v>
      </c>
      <c r="OQE17" s="16" t="s">
        <v>256</v>
      </c>
      <c r="OQF17" s="17">
        <f t="shared" ref="OQF17" si="6329">14*12</f>
        <v>168</v>
      </c>
      <c r="OQG17" s="14" t="s">
        <v>258</v>
      </c>
      <c r="OQH17" s="15" t="s">
        <v>188</v>
      </c>
      <c r="OQI17" s="16" t="s">
        <v>256</v>
      </c>
      <c r="OQJ17" s="17">
        <f t="shared" ref="OQJ17" si="6330">14*12</f>
        <v>168</v>
      </c>
      <c r="OQK17" s="14" t="s">
        <v>258</v>
      </c>
      <c r="OQL17" s="15" t="s">
        <v>188</v>
      </c>
      <c r="OQM17" s="16" t="s">
        <v>256</v>
      </c>
      <c r="OQN17" s="17">
        <f t="shared" ref="OQN17" si="6331">14*12</f>
        <v>168</v>
      </c>
      <c r="OQO17" s="14" t="s">
        <v>258</v>
      </c>
      <c r="OQP17" s="15" t="s">
        <v>188</v>
      </c>
      <c r="OQQ17" s="16" t="s">
        <v>256</v>
      </c>
      <c r="OQR17" s="17">
        <f t="shared" ref="OQR17" si="6332">14*12</f>
        <v>168</v>
      </c>
      <c r="OQS17" s="14" t="s">
        <v>258</v>
      </c>
      <c r="OQT17" s="15" t="s">
        <v>188</v>
      </c>
      <c r="OQU17" s="16" t="s">
        <v>256</v>
      </c>
      <c r="OQV17" s="17">
        <f t="shared" ref="OQV17" si="6333">14*12</f>
        <v>168</v>
      </c>
      <c r="OQW17" s="14" t="s">
        <v>258</v>
      </c>
      <c r="OQX17" s="15" t="s">
        <v>188</v>
      </c>
      <c r="OQY17" s="16" t="s">
        <v>256</v>
      </c>
      <c r="OQZ17" s="17">
        <f t="shared" ref="OQZ17" si="6334">14*12</f>
        <v>168</v>
      </c>
      <c r="ORA17" s="14" t="s">
        <v>258</v>
      </c>
      <c r="ORB17" s="15" t="s">
        <v>188</v>
      </c>
      <c r="ORC17" s="16" t="s">
        <v>256</v>
      </c>
      <c r="ORD17" s="17">
        <f t="shared" ref="ORD17" si="6335">14*12</f>
        <v>168</v>
      </c>
      <c r="ORE17" s="14" t="s">
        <v>258</v>
      </c>
      <c r="ORF17" s="15" t="s">
        <v>188</v>
      </c>
      <c r="ORG17" s="16" t="s">
        <v>256</v>
      </c>
      <c r="ORH17" s="17">
        <f t="shared" ref="ORH17" si="6336">14*12</f>
        <v>168</v>
      </c>
      <c r="ORI17" s="14" t="s">
        <v>258</v>
      </c>
      <c r="ORJ17" s="15" t="s">
        <v>188</v>
      </c>
      <c r="ORK17" s="16" t="s">
        <v>256</v>
      </c>
      <c r="ORL17" s="17">
        <f t="shared" ref="ORL17" si="6337">14*12</f>
        <v>168</v>
      </c>
      <c r="ORM17" s="14" t="s">
        <v>258</v>
      </c>
      <c r="ORN17" s="15" t="s">
        <v>188</v>
      </c>
      <c r="ORO17" s="16" t="s">
        <v>256</v>
      </c>
      <c r="ORP17" s="17">
        <f t="shared" ref="ORP17" si="6338">14*12</f>
        <v>168</v>
      </c>
      <c r="ORQ17" s="14" t="s">
        <v>258</v>
      </c>
      <c r="ORR17" s="15" t="s">
        <v>188</v>
      </c>
      <c r="ORS17" s="16" t="s">
        <v>256</v>
      </c>
      <c r="ORT17" s="17">
        <f t="shared" ref="ORT17" si="6339">14*12</f>
        <v>168</v>
      </c>
      <c r="ORU17" s="14" t="s">
        <v>258</v>
      </c>
      <c r="ORV17" s="15" t="s">
        <v>188</v>
      </c>
      <c r="ORW17" s="16" t="s">
        <v>256</v>
      </c>
      <c r="ORX17" s="17">
        <f t="shared" ref="ORX17" si="6340">14*12</f>
        <v>168</v>
      </c>
      <c r="ORY17" s="14" t="s">
        <v>258</v>
      </c>
      <c r="ORZ17" s="15" t="s">
        <v>188</v>
      </c>
      <c r="OSA17" s="16" t="s">
        <v>256</v>
      </c>
      <c r="OSB17" s="17">
        <f t="shared" ref="OSB17" si="6341">14*12</f>
        <v>168</v>
      </c>
      <c r="OSC17" s="14" t="s">
        <v>258</v>
      </c>
      <c r="OSD17" s="15" t="s">
        <v>188</v>
      </c>
      <c r="OSE17" s="16" t="s">
        <v>256</v>
      </c>
      <c r="OSF17" s="17">
        <f t="shared" ref="OSF17" si="6342">14*12</f>
        <v>168</v>
      </c>
      <c r="OSG17" s="14" t="s">
        <v>258</v>
      </c>
      <c r="OSH17" s="15" t="s">
        <v>188</v>
      </c>
      <c r="OSI17" s="16" t="s">
        <v>256</v>
      </c>
      <c r="OSJ17" s="17">
        <f t="shared" ref="OSJ17" si="6343">14*12</f>
        <v>168</v>
      </c>
      <c r="OSK17" s="14" t="s">
        <v>258</v>
      </c>
      <c r="OSL17" s="15" t="s">
        <v>188</v>
      </c>
      <c r="OSM17" s="16" t="s">
        <v>256</v>
      </c>
      <c r="OSN17" s="17">
        <f t="shared" ref="OSN17" si="6344">14*12</f>
        <v>168</v>
      </c>
      <c r="OSO17" s="14" t="s">
        <v>258</v>
      </c>
      <c r="OSP17" s="15" t="s">
        <v>188</v>
      </c>
      <c r="OSQ17" s="16" t="s">
        <v>256</v>
      </c>
      <c r="OSR17" s="17">
        <f t="shared" ref="OSR17" si="6345">14*12</f>
        <v>168</v>
      </c>
      <c r="OSS17" s="14" t="s">
        <v>258</v>
      </c>
      <c r="OST17" s="15" t="s">
        <v>188</v>
      </c>
      <c r="OSU17" s="16" t="s">
        <v>256</v>
      </c>
      <c r="OSV17" s="17">
        <f t="shared" ref="OSV17" si="6346">14*12</f>
        <v>168</v>
      </c>
      <c r="OSW17" s="14" t="s">
        <v>258</v>
      </c>
      <c r="OSX17" s="15" t="s">
        <v>188</v>
      </c>
      <c r="OSY17" s="16" t="s">
        <v>256</v>
      </c>
      <c r="OSZ17" s="17">
        <f t="shared" ref="OSZ17" si="6347">14*12</f>
        <v>168</v>
      </c>
      <c r="OTA17" s="14" t="s">
        <v>258</v>
      </c>
      <c r="OTB17" s="15" t="s">
        <v>188</v>
      </c>
      <c r="OTC17" s="16" t="s">
        <v>256</v>
      </c>
      <c r="OTD17" s="17">
        <f t="shared" ref="OTD17" si="6348">14*12</f>
        <v>168</v>
      </c>
      <c r="OTE17" s="14" t="s">
        <v>258</v>
      </c>
      <c r="OTF17" s="15" t="s">
        <v>188</v>
      </c>
      <c r="OTG17" s="16" t="s">
        <v>256</v>
      </c>
      <c r="OTH17" s="17">
        <f t="shared" ref="OTH17" si="6349">14*12</f>
        <v>168</v>
      </c>
      <c r="OTI17" s="14" t="s">
        <v>258</v>
      </c>
      <c r="OTJ17" s="15" t="s">
        <v>188</v>
      </c>
      <c r="OTK17" s="16" t="s">
        <v>256</v>
      </c>
      <c r="OTL17" s="17">
        <f t="shared" ref="OTL17" si="6350">14*12</f>
        <v>168</v>
      </c>
      <c r="OTM17" s="14" t="s">
        <v>258</v>
      </c>
      <c r="OTN17" s="15" t="s">
        <v>188</v>
      </c>
      <c r="OTO17" s="16" t="s">
        <v>256</v>
      </c>
      <c r="OTP17" s="17">
        <f t="shared" ref="OTP17" si="6351">14*12</f>
        <v>168</v>
      </c>
      <c r="OTQ17" s="14" t="s">
        <v>258</v>
      </c>
      <c r="OTR17" s="15" t="s">
        <v>188</v>
      </c>
      <c r="OTS17" s="16" t="s">
        <v>256</v>
      </c>
      <c r="OTT17" s="17">
        <f t="shared" ref="OTT17" si="6352">14*12</f>
        <v>168</v>
      </c>
      <c r="OTU17" s="14" t="s">
        <v>258</v>
      </c>
      <c r="OTV17" s="15" t="s">
        <v>188</v>
      </c>
      <c r="OTW17" s="16" t="s">
        <v>256</v>
      </c>
      <c r="OTX17" s="17">
        <f t="shared" ref="OTX17" si="6353">14*12</f>
        <v>168</v>
      </c>
      <c r="OTY17" s="14" t="s">
        <v>258</v>
      </c>
      <c r="OTZ17" s="15" t="s">
        <v>188</v>
      </c>
      <c r="OUA17" s="16" t="s">
        <v>256</v>
      </c>
      <c r="OUB17" s="17">
        <f t="shared" ref="OUB17" si="6354">14*12</f>
        <v>168</v>
      </c>
      <c r="OUC17" s="14" t="s">
        <v>258</v>
      </c>
      <c r="OUD17" s="15" t="s">
        <v>188</v>
      </c>
      <c r="OUE17" s="16" t="s">
        <v>256</v>
      </c>
      <c r="OUF17" s="17">
        <f t="shared" ref="OUF17" si="6355">14*12</f>
        <v>168</v>
      </c>
      <c r="OUG17" s="14" t="s">
        <v>258</v>
      </c>
      <c r="OUH17" s="15" t="s">
        <v>188</v>
      </c>
      <c r="OUI17" s="16" t="s">
        <v>256</v>
      </c>
      <c r="OUJ17" s="17">
        <f t="shared" ref="OUJ17" si="6356">14*12</f>
        <v>168</v>
      </c>
      <c r="OUK17" s="14" t="s">
        <v>258</v>
      </c>
      <c r="OUL17" s="15" t="s">
        <v>188</v>
      </c>
      <c r="OUM17" s="16" t="s">
        <v>256</v>
      </c>
      <c r="OUN17" s="17">
        <f t="shared" ref="OUN17" si="6357">14*12</f>
        <v>168</v>
      </c>
      <c r="OUO17" s="14" t="s">
        <v>258</v>
      </c>
      <c r="OUP17" s="15" t="s">
        <v>188</v>
      </c>
      <c r="OUQ17" s="16" t="s">
        <v>256</v>
      </c>
      <c r="OUR17" s="17">
        <f t="shared" ref="OUR17" si="6358">14*12</f>
        <v>168</v>
      </c>
      <c r="OUS17" s="14" t="s">
        <v>258</v>
      </c>
      <c r="OUT17" s="15" t="s">
        <v>188</v>
      </c>
      <c r="OUU17" s="16" t="s">
        <v>256</v>
      </c>
      <c r="OUV17" s="17">
        <f t="shared" ref="OUV17" si="6359">14*12</f>
        <v>168</v>
      </c>
      <c r="OUW17" s="14" t="s">
        <v>258</v>
      </c>
      <c r="OUX17" s="15" t="s">
        <v>188</v>
      </c>
      <c r="OUY17" s="16" t="s">
        <v>256</v>
      </c>
      <c r="OUZ17" s="17">
        <f t="shared" ref="OUZ17" si="6360">14*12</f>
        <v>168</v>
      </c>
      <c r="OVA17" s="14" t="s">
        <v>258</v>
      </c>
      <c r="OVB17" s="15" t="s">
        <v>188</v>
      </c>
      <c r="OVC17" s="16" t="s">
        <v>256</v>
      </c>
      <c r="OVD17" s="17">
        <f t="shared" ref="OVD17" si="6361">14*12</f>
        <v>168</v>
      </c>
      <c r="OVE17" s="14" t="s">
        <v>258</v>
      </c>
      <c r="OVF17" s="15" t="s">
        <v>188</v>
      </c>
      <c r="OVG17" s="16" t="s">
        <v>256</v>
      </c>
      <c r="OVH17" s="17">
        <f t="shared" ref="OVH17" si="6362">14*12</f>
        <v>168</v>
      </c>
      <c r="OVI17" s="14" t="s">
        <v>258</v>
      </c>
      <c r="OVJ17" s="15" t="s">
        <v>188</v>
      </c>
      <c r="OVK17" s="16" t="s">
        <v>256</v>
      </c>
      <c r="OVL17" s="17">
        <f t="shared" ref="OVL17" si="6363">14*12</f>
        <v>168</v>
      </c>
      <c r="OVM17" s="14" t="s">
        <v>258</v>
      </c>
      <c r="OVN17" s="15" t="s">
        <v>188</v>
      </c>
      <c r="OVO17" s="16" t="s">
        <v>256</v>
      </c>
      <c r="OVP17" s="17">
        <f t="shared" ref="OVP17" si="6364">14*12</f>
        <v>168</v>
      </c>
      <c r="OVQ17" s="14" t="s">
        <v>258</v>
      </c>
      <c r="OVR17" s="15" t="s">
        <v>188</v>
      </c>
      <c r="OVS17" s="16" t="s">
        <v>256</v>
      </c>
      <c r="OVT17" s="17">
        <f t="shared" ref="OVT17" si="6365">14*12</f>
        <v>168</v>
      </c>
      <c r="OVU17" s="14" t="s">
        <v>258</v>
      </c>
      <c r="OVV17" s="15" t="s">
        <v>188</v>
      </c>
      <c r="OVW17" s="16" t="s">
        <v>256</v>
      </c>
      <c r="OVX17" s="17">
        <f t="shared" ref="OVX17" si="6366">14*12</f>
        <v>168</v>
      </c>
      <c r="OVY17" s="14" t="s">
        <v>258</v>
      </c>
      <c r="OVZ17" s="15" t="s">
        <v>188</v>
      </c>
      <c r="OWA17" s="16" t="s">
        <v>256</v>
      </c>
      <c r="OWB17" s="17">
        <f t="shared" ref="OWB17" si="6367">14*12</f>
        <v>168</v>
      </c>
      <c r="OWC17" s="14" t="s">
        <v>258</v>
      </c>
      <c r="OWD17" s="15" t="s">
        <v>188</v>
      </c>
      <c r="OWE17" s="16" t="s">
        <v>256</v>
      </c>
      <c r="OWF17" s="17">
        <f t="shared" ref="OWF17" si="6368">14*12</f>
        <v>168</v>
      </c>
      <c r="OWG17" s="14" t="s">
        <v>258</v>
      </c>
      <c r="OWH17" s="15" t="s">
        <v>188</v>
      </c>
      <c r="OWI17" s="16" t="s">
        <v>256</v>
      </c>
      <c r="OWJ17" s="17">
        <f t="shared" ref="OWJ17" si="6369">14*12</f>
        <v>168</v>
      </c>
      <c r="OWK17" s="14" t="s">
        <v>258</v>
      </c>
      <c r="OWL17" s="15" t="s">
        <v>188</v>
      </c>
      <c r="OWM17" s="16" t="s">
        <v>256</v>
      </c>
      <c r="OWN17" s="17">
        <f t="shared" ref="OWN17" si="6370">14*12</f>
        <v>168</v>
      </c>
      <c r="OWO17" s="14" t="s">
        <v>258</v>
      </c>
      <c r="OWP17" s="15" t="s">
        <v>188</v>
      </c>
      <c r="OWQ17" s="16" t="s">
        <v>256</v>
      </c>
      <c r="OWR17" s="17">
        <f t="shared" ref="OWR17" si="6371">14*12</f>
        <v>168</v>
      </c>
      <c r="OWS17" s="14" t="s">
        <v>258</v>
      </c>
      <c r="OWT17" s="15" t="s">
        <v>188</v>
      </c>
      <c r="OWU17" s="16" t="s">
        <v>256</v>
      </c>
      <c r="OWV17" s="17">
        <f t="shared" ref="OWV17" si="6372">14*12</f>
        <v>168</v>
      </c>
      <c r="OWW17" s="14" t="s">
        <v>258</v>
      </c>
      <c r="OWX17" s="15" t="s">
        <v>188</v>
      </c>
      <c r="OWY17" s="16" t="s">
        <v>256</v>
      </c>
      <c r="OWZ17" s="17">
        <f t="shared" ref="OWZ17" si="6373">14*12</f>
        <v>168</v>
      </c>
      <c r="OXA17" s="14" t="s">
        <v>258</v>
      </c>
      <c r="OXB17" s="15" t="s">
        <v>188</v>
      </c>
      <c r="OXC17" s="16" t="s">
        <v>256</v>
      </c>
      <c r="OXD17" s="17">
        <f t="shared" ref="OXD17" si="6374">14*12</f>
        <v>168</v>
      </c>
      <c r="OXE17" s="14" t="s">
        <v>258</v>
      </c>
      <c r="OXF17" s="15" t="s">
        <v>188</v>
      </c>
      <c r="OXG17" s="16" t="s">
        <v>256</v>
      </c>
      <c r="OXH17" s="17">
        <f t="shared" ref="OXH17" si="6375">14*12</f>
        <v>168</v>
      </c>
      <c r="OXI17" s="14" t="s">
        <v>258</v>
      </c>
      <c r="OXJ17" s="15" t="s">
        <v>188</v>
      </c>
      <c r="OXK17" s="16" t="s">
        <v>256</v>
      </c>
      <c r="OXL17" s="17">
        <f t="shared" ref="OXL17" si="6376">14*12</f>
        <v>168</v>
      </c>
      <c r="OXM17" s="14" t="s">
        <v>258</v>
      </c>
      <c r="OXN17" s="15" t="s">
        <v>188</v>
      </c>
      <c r="OXO17" s="16" t="s">
        <v>256</v>
      </c>
      <c r="OXP17" s="17">
        <f t="shared" ref="OXP17" si="6377">14*12</f>
        <v>168</v>
      </c>
      <c r="OXQ17" s="14" t="s">
        <v>258</v>
      </c>
      <c r="OXR17" s="15" t="s">
        <v>188</v>
      </c>
      <c r="OXS17" s="16" t="s">
        <v>256</v>
      </c>
      <c r="OXT17" s="17">
        <f t="shared" ref="OXT17" si="6378">14*12</f>
        <v>168</v>
      </c>
      <c r="OXU17" s="14" t="s">
        <v>258</v>
      </c>
      <c r="OXV17" s="15" t="s">
        <v>188</v>
      </c>
      <c r="OXW17" s="16" t="s">
        <v>256</v>
      </c>
      <c r="OXX17" s="17">
        <f t="shared" ref="OXX17" si="6379">14*12</f>
        <v>168</v>
      </c>
      <c r="OXY17" s="14" t="s">
        <v>258</v>
      </c>
      <c r="OXZ17" s="15" t="s">
        <v>188</v>
      </c>
      <c r="OYA17" s="16" t="s">
        <v>256</v>
      </c>
      <c r="OYB17" s="17">
        <f t="shared" ref="OYB17" si="6380">14*12</f>
        <v>168</v>
      </c>
      <c r="OYC17" s="14" t="s">
        <v>258</v>
      </c>
      <c r="OYD17" s="15" t="s">
        <v>188</v>
      </c>
      <c r="OYE17" s="16" t="s">
        <v>256</v>
      </c>
      <c r="OYF17" s="17">
        <f t="shared" ref="OYF17" si="6381">14*12</f>
        <v>168</v>
      </c>
      <c r="OYG17" s="14" t="s">
        <v>258</v>
      </c>
      <c r="OYH17" s="15" t="s">
        <v>188</v>
      </c>
      <c r="OYI17" s="16" t="s">
        <v>256</v>
      </c>
      <c r="OYJ17" s="17">
        <f t="shared" ref="OYJ17" si="6382">14*12</f>
        <v>168</v>
      </c>
      <c r="OYK17" s="14" t="s">
        <v>258</v>
      </c>
      <c r="OYL17" s="15" t="s">
        <v>188</v>
      </c>
      <c r="OYM17" s="16" t="s">
        <v>256</v>
      </c>
      <c r="OYN17" s="17">
        <f t="shared" ref="OYN17" si="6383">14*12</f>
        <v>168</v>
      </c>
      <c r="OYO17" s="14" t="s">
        <v>258</v>
      </c>
      <c r="OYP17" s="15" t="s">
        <v>188</v>
      </c>
      <c r="OYQ17" s="16" t="s">
        <v>256</v>
      </c>
      <c r="OYR17" s="17">
        <f t="shared" ref="OYR17" si="6384">14*12</f>
        <v>168</v>
      </c>
      <c r="OYS17" s="14" t="s">
        <v>258</v>
      </c>
      <c r="OYT17" s="15" t="s">
        <v>188</v>
      </c>
      <c r="OYU17" s="16" t="s">
        <v>256</v>
      </c>
      <c r="OYV17" s="17">
        <f t="shared" ref="OYV17" si="6385">14*12</f>
        <v>168</v>
      </c>
      <c r="OYW17" s="14" t="s">
        <v>258</v>
      </c>
      <c r="OYX17" s="15" t="s">
        <v>188</v>
      </c>
      <c r="OYY17" s="16" t="s">
        <v>256</v>
      </c>
      <c r="OYZ17" s="17">
        <f t="shared" ref="OYZ17" si="6386">14*12</f>
        <v>168</v>
      </c>
      <c r="OZA17" s="14" t="s">
        <v>258</v>
      </c>
      <c r="OZB17" s="15" t="s">
        <v>188</v>
      </c>
      <c r="OZC17" s="16" t="s">
        <v>256</v>
      </c>
      <c r="OZD17" s="17">
        <f t="shared" ref="OZD17" si="6387">14*12</f>
        <v>168</v>
      </c>
      <c r="OZE17" s="14" t="s">
        <v>258</v>
      </c>
      <c r="OZF17" s="15" t="s">
        <v>188</v>
      </c>
      <c r="OZG17" s="16" t="s">
        <v>256</v>
      </c>
      <c r="OZH17" s="17">
        <f t="shared" ref="OZH17" si="6388">14*12</f>
        <v>168</v>
      </c>
      <c r="OZI17" s="14" t="s">
        <v>258</v>
      </c>
      <c r="OZJ17" s="15" t="s">
        <v>188</v>
      </c>
      <c r="OZK17" s="16" t="s">
        <v>256</v>
      </c>
      <c r="OZL17" s="17">
        <f t="shared" ref="OZL17" si="6389">14*12</f>
        <v>168</v>
      </c>
      <c r="OZM17" s="14" t="s">
        <v>258</v>
      </c>
      <c r="OZN17" s="15" t="s">
        <v>188</v>
      </c>
      <c r="OZO17" s="16" t="s">
        <v>256</v>
      </c>
      <c r="OZP17" s="17">
        <f t="shared" ref="OZP17" si="6390">14*12</f>
        <v>168</v>
      </c>
      <c r="OZQ17" s="14" t="s">
        <v>258</v>
      </c>
      <c r="OZR17" s="15" t="s">
        <v>188</v>
      </c>
      <c r="OZS17" s="16" t="s">
        <v>256</v>
      </c>
      <c r="OZT17" s="17">
        <f t="shared" ref="OZT17" si="6391">14*12</f>
        <v>168</v>
      </c>
      <c r="OZU17" s="14" t="s">
        <v>258</v>
      </c>
      <c r="OZV17" s="15" t="s">
        <v>188</v>
      </c>
      <c r="OZW17" s="16" t="s">
        <v>256</v>
      </c>
      <c r="OZX17" s="17">
        <f t="shared" ref="OZX17" si="6392">14*12</f>
        <v>168</v>
      </c>
      <c r="OZY17" s="14" t="s">
        <v>258</v>
      </c>
      <c r="OZZ17" s="15" t="s">
        <v>188</v>
      </c>
      <c r="PAA17" s="16" t="s">
        <v>256</v>
      </c>
      <c r="PAB17" s="17">
        <f t="shared" ref="PAB17" si="6393">14*12</f>
        <v>168</v>
      </c>
      <c r="PAC17" s="14" t="s">
        <v>258</v>
      </c>
      <c r="PAD17" s="15" t="s">
        <v>188</v>
      </c>
      <c r="PAE17" s="16" t="s">
        <v>256</v>
      </c>
      <c r="PAF17" s="17">
        <f t="shared" ref="PAF17" si="6394">14*12</f>
        <v>168</v>
      </c>
      <c r="PAG17" s="14" t="s">
        <v>258</v>
      </c>
      <c r="PAH17" s="15" t="s">
        <v>188</v>
      </c>
      <c r="PAI17" s="16" t="s">
        <v>256</v>
      </c>
      <c r="PAJ17" s="17">
        <f t="shared" ref="PAJ17" si="6395">14*12</f>
        <v>168</v>
      </c>
      <c r="PAK17" s="14" t="s">
        <v>258</v>
      </c>
      <c r="PAL17" s="15" t="s">
        <v>188</v>
      </c>
      <c r="PAM17" s="16" t="s">
        <v>256</v>
      </c>
      <c r="PAN17" s="17">
        <f t="shared" ref="PAN17" si="6396">14*12</f>
        <v>168</v>
      </c>
      <c r="PAO17" s="14" t="s">
        <v>258</v>
      </c>
      <c r="PAP17" s="15" t="s">
        <v>188</v>
      </c>
      <c r="PAQ17" s="16" t="s">
        <v>256</v>
      </c>
      <c r="PAR17" s="17">
        <f t="shared" ref="PAR17" si="6397">14*12</f>
        <v>168</v>
      </c>
      <c r="PAS17" s="14" t="s">
        <v>258</v>
      </c>
      <c r="PAT17" s="15" t="s">
        <v>188</v>
      </c>
      <c r="PAU17" s="16" t="s">
        <v>256</v>
      </c>
      <c r="PAV17" s="17">
        <f t="shared" ref="PAV17" si="6398">14*12</f>
        <v>168</v>
      </c>
      <c r="PAW17" s="14" t="s">
        <v>258</v>
      </c>
      <c r="PAX17" s="15" t="s">
        <v>188</v>
      </c>
      <c r="PAY17" s="16" t="s">
        <v>256</v>
      </c>
      <c r="PAZ17" s="17">
        <f t="shared" ref="PAZ17" si="6399">14*12</f>
        <v>168</v>
      </c>
      <c r="PBA17" s="14" t="s">
        <v>258</v>
      </c>
      <c r="PBB17" s="15" t="s">
        <v>188</v>
      </c>
      <c r="PBC17" s="16" t="s">
        <v>256</v>
      </c>
      <c r="PBD17" s="17">
        <f t="shared" ref="PBD17" si="6400">14*12</f>
        <v>168</v>
      </c>
      <c r="PBE17" s="14" t="s">
        <v>258</v>
      </c>
      <c r="PBF17" s="15" t="s">
        <v>188</v>
      </c>
      <c r="PBG17" s="16" t="s">
        <v>256</v>
      </c>
      <c r="PBH17" s="17">
        <f t="shared" ref="PBH17" si="6401">14*12</f>
        <v>168</v>
      </c>
      <c r="PBI17" s="14" t="s">
        <v>258</v>
      </c>
      <c r="PBJ17" s="15" t="s">
        <v>188</v>
      </c>
      <c r="PBK17" s="16" t="s">
        <v>256</v>
      </c>
      <c r="PBL17" s="17">
        <f t="shared" ref="PBL17" si="6402">14*12</f>
        <v>168</v>
      </c>
      <c r="PBM17" s="14" t="s">
        <v>258</v>
      </c>
      <c r="PBN17" s="15" t="s">
        <v>188</v>
      </c>
      <c r="PBO17" s="16" t="s">
        <v>256</v>
      </c>
      <c r="PBP17" s="17">
        <f t="shared" ref="PBP17" si="6403">14*12</f>
        <v>168</v>
      </c>
      <c r="PBQ17" s="14" t="s">
        <v>258</v>
      </c>
      <c r="PBR17" s="15" t="s">
        <v>188</v>
      </c>
      <c r="PBS17" s="16" t="s">
        <v>256</v>
      </c>
      <c r="PBT17" s="17">
        <f t="shared" ref="PBT17" si="6404">14*12</f>
        <v>168</v>
      </c>
      <c r="PBU17" s="14" t="s">
        <v>258</v>
      </c>
      <c r="PBV17" s="15" t="s">
        <v>188</v>
      </c>
      <c r="PBW17" s="16" t="s">
        <v>256</v>
      </c>
      <c r="PBX17" s="17">
        <f t="shared" ref="PBX17" si="6405">14*12</f>
        <v>168</v>
      </c>
      <c r="PBY17" s="14" t="s">
        <v>258</v>
      </c>
      <c r="PBZ17" s="15" t="s">
        <v>188</v>
      </c>
      <c r="PCA17" s="16" t="s">
        <v>256</v>
      </c>
      <c r="PCB17" s="17">
        <f t="shared" ref="PCB17" si="6406">14*12</f>
        <v>168</v>
      </c>
      <c r="PCC17" s="14" t="s">
        <v>258</v>
      </c>
      <c r="PCD17" s="15" t="s">
        <v>188</v>
      </c>
      <c r="PCE17" s="16" t="s">
        <v>256</v>
      </c>
      <c r="PCF17" s="17">
        <f t="shared" ref="PCF17" si="6407">14*12</f>
        <v>168</v>
      </c>
      <c r="PCG17" s="14" t="s">
        <v>258</v>
      </c>
      <c r="PCH17" s="15" t="s">
        <v>188</v>
      </c>
      <c r="PCI17" s="16" t="s">
        <v>256</v>
      </c>
      <c r="PCJ17" s="17">
        <f t="shared" ref="PCJ17" si="6408">14*12</f>
        <v>168</v>
      </c>
      <c r="PCK17" s="14" t="s">
        <v>258</v>
      </c>
      <c r="PCL17" s="15" t="s">
        <v>188</v>
      </c>
      <c r="PCM17" s="16" t="s">
        <v>256</v>
      </c>
      <c r="PCN17" s="17">
        <f t="shared" ref="PCN17" si="6409">14*12</f>
        <v>168</v>
      </c>
      <c r="PCO17" s="14" t="s">
        <v>258</v>
      </c>
      <c r="PCP17" s="15" t="s">
        <v>188</v>
      </c>
      <c r="PCQ17" s="16" t="s">
        <v>256</v>
      </c>
      <c r="PCR17" s="17">
        <f t="shared" ref="PCR17" si="6410">14*12</f>
        <v>168</v>
      </c>
      <c r="PCS17" s="14" t="s">
        <v>258</v>
      </c>
      <c r="PCT17" s="15" t="s">
        <v>188</v>
      </c>
      <c r="PCU17" s="16" t="s">
        <v>256</v>
      </c>
      <c r="PCV17" s="17">
        <f t="shared" ref="PCV17" si="6411">14*12</f>
        <v>168</v>
      </c>
      <c r="PCW17" s="14" t="s">
        <v>258</v>
      </c>
      <c r="PCX17" s="15" t="s">
        <v>188</v>
      </c>
      <c r="PCY17" s="16" t="s">
        <v>256</v>
      </c>
      <c r="PCZ17" s="17">
        <f t="shared" ref="PCZ17" si="6412">14*12</f>
        <v>168</v>
      </c>
      <c r="PDA17" s="14" t="s">
        <v>258</v>
      </c>
      <c r="PDB17" s="15" t="s">
        <v>188</v>
      </c>
      <c r="PDC17" s="16" t="s">
        <v>256</v>
      </c>
      <c r="PDD17" s="17">
        <f t="shared" ref="PDD17" si="6413">14*12</f>
        <v>168</v>
      </c>
      <c r="PDE17" s="14" t="s">
        <v>258</v>
      </c>
      <c r="PDF17" s="15" t="s">
        <v>188</v>
      </c>
      <c r="PDG17" s="16" t="s">
        <v>256</v>
      </c>
      <c r="PDH17" s="17">
        <f t="shared" ref="PDH17" si="6414">14*12</f>
        <v>168</v>
      </c>
      <c r="PDI17" s="14" t="s">
        <v>258</v>
      </c>
      <c r="PDJ17" s="15" t="s">
        <v>188</v>
      </c>
      <c r="PDK17" s="16" t="s">
        <v>256</v>
      </c>
      <c r="PDL17" s="17">
        <f t="shared" ref="PDL17" si="6415">14*12</f>
        <v>168</v>
      </c>
      <c r="PDM17" s="14" t="s">
        <v>258</v>
      </c>
      <c r="PDN17" s="15" t="s">
        <v>188</v>
      </c>
      <c r="PDO17" s="16" t="s">
        <v>256</v>
      </c>
      <c r="PDP17" s="17">
        <f t="shared" ref="PDP17" si="6416">14*12</f>
        <v>168</v>
      </c>
      <c r="PDQ17" s="14" t="s">
        <v>258</v>
      </c>
      <c r="PDR17" s="15" t="s">
        <v>188</v>
      </c>
      <c r="PDS17" s="16" t="s">
        <v>256</v>
      </c>
      <c r="PDT17" s="17">
        <f t="shared" ref="PDT17" si="6417">14*12</f>
        <v>168</v>
      </c>
      <c r="PDU17" s="14" t="s">
        <v>258</v>
      </c>
      <c r="PDV17" s="15" t="s">
        <v>188</v>
      </c>
      <c r="PDW17" s="16" t="s">
        <v>256</v>
      </c>
      <c r="PDX17" s="17">
        <f t="shared" ref="PDX17" si="6418">14*12</f>
        <v>168</v>
      </c>
      <c r="PDY17" s="14" t="s">
        <v>258</v>
      </c>
      <c r="PDZ17" s="15" t="s">
        <v>188</v>
      </c>
      <c r="PEA17" s="16" t="s">
        <v>256</v>
      </c>
      <c r="PEB17" s="17">
        <f t="shared" ref="PEB17" si="6419">14*12</f>
        <v>168</v>
      </c>
      <c r="PEC17" s="14" t="s">
        <v>258</v>
      </c>
      <c r="PED17" s="15" t="s">
        <v>188</v>
      </c>
      <c r="PEE17" s="16" t="s">
        <v>256</v>
      </c>
      <c r="PEF17" s="17">
        <f t="shared" ref="PEF17" si="6420">14*12</f>
        <v>168</v>
      </c>
      <c r="PEG17" s="14" t="s">
        <v>258</v>
      </c>
      <c r="PEH17" s="15" t="s">
        <v>188</v>
      </c>
      <c r="PEI17" s="16" t="s">
        <v>256</v>
      </c>
      <c r="PEJ17" s="17">
        <f t="shared" ref="PEJ17" si="6421">14*12</f>
        <v>168</v>
      </c>
      <c r="PEK17" s="14" t="s">
        <v>258</v>
      </c>
      <c r="PEL17" s="15" t="s">
        <v>188</v>
      </c>
      <c r="PEM17" s="16" t="s">
        <v>256</v>
      </c>
      <c r="PEN17" s="17">
        <f t="shared" ref="PEN17" si="6422">14*12</f>
        <v>168</v>
      </c>
      <c r="PEO17" s="14" t="s">
        <v>258</v>
      </c>
      <c r="PEP17" s="15" t="s">
        <v>188</v>
      </c>
      <c r="PEQ17" s="16" t="s">
        <v>256</v>
      </c>
      <c r="PER17" s="17">
        <f t="shared" ref="PER17" si="6423">14*12</f>
        <v>168</v>
      </c>
      <c r="PES17" s="14" t="s">
        <v>258</v>
      </c>
      <c r="PET17" s="15" t="s">
        <v>188</v>
      </c>
      <c r="PEU17" s="16" t="s">
        <v>256</v>
      </c>
      <c r="PEV17" s="17">
        <f t="shared" ref="PEV17" si="6424">14*12</f>
        <v>168</v>
      </c>
      <c r="PEW17" s="14" t="s">
        <v>258</v>
      </c>
      <c r="PEX17" s="15" t="s">
        <v>188</v>
      </c>
      <c r="PEY17" s="16" t="s">
        <v>256</v>
      </c>
      <c r="PEZ17" s="17">
        <f t="shared" ref="PEZ17" si="6425">14*12</f>
        <v>168</v>
      </c>
      <c r="PFA17" s="14" t="s">
        <v>258</v>
      </c>
      <c r="PFB17" s="15" t="s">
        <v>188</v>
      </c>
      <c r="PFC17" s="16" t="s">
        <v>256</v>
      </c>
      <c r="PFD17" s="17">
        <f t="shared" ref="PFD17" si="6426">14*12</f>
        <v>168</v>
      </c>
      <c r="PFE17" s="14" t="s">
        <v>258</v>
      </c>
      <c r="PFF17" s="15" t="s">
        <v>188</v>
      </c>
      <c r="PFG17" s="16" t="s">
        <v>256</v>
      </c>
      <c r="PFH17" s="17">
        <f t="shared" ref="PFH17" si="6427">14*12</f>
        <v>168</v>
      </c>
      <c r="PFI17" s="14" t="s">
        <v>258</v>
      </c>
      <c r="PFJ17" s="15" t="s">
        <v>188</v>
      </c>
      <c r="PFK17" s="16" t="s">
        <v>256</v>
      </c>
      <c r="PFL17" s="17">
        <f t="shared" ref="PFL17" si="6428">14*12</f>
        <v>168</v>
      </c>
      <c r="PFM17" s="14" t="s">
        <v>258</v>
      </c>
      <c r="PFN17" s="15" t="s">
        <v>188</v>
      </c>
      <c r="PFO17" s="16" t="s">
        <v>256</v>
      </c>
      <c r="PFP17" s="17">
        <f t="shared" ref="PFP17" si="6429">14*12</f>
        <v>168</v>
      </c>
      <c r="PFQ17" s="14" t="s">
        <v>258</v>
      </c>
      <c r="PFR17" s="15" t="s">
        <v>188</v>
      </c>
      <c r="PFS17" s="16" t="s">
        <v>256</v>
      </c>
      <c r="PFT17" s="17">
        <f t="shared" ref="PFT17" si="6430">14*12</f>
        <v>168</v>
      </c>
      <c r="PFU17" s="14" t="s">
        <v>258</v>
      </c>
      <c r="PFV17" s="15" t="s">
        <v>188</v>
      </c>
      <c r="PFW17" s="16" t="s">
        <v>256</v>
      </c>
      <c r="PFX17" s="17">
        <f t="shared" ref="PFX17" si="6431">14*12</f>
        <v>168</v>
      </c>
      <c r="PFY17" s="14" t="s">
        <v>258</v>
      </c>
      <c r="PFZ17" s="15" t="s">
        <v>188</v>
      </c>
      <c r="PGA17" s="16" t="s">
        <v>256</v>
      </c>
      <c r="PGB17" s="17">
        <f t="shared" ref="PGB17" si="6432">14*12</f>
        <v>168</v>
      </c>
      <c r="PGC17" s="14" t="s">
        <v>258</v>
      </c>
      <c r="PGD17" s="15" t="s">
        <v>188</v>
      </c>
      <c r="PGE17" s="16" t="s">
        <v>256</v>
      </c>
      <c r="PGF17" s="17">
        <f t="shared" ref="PGF17" si="6433">14*12</f>
        <v>168</v>
      </c>
      <c r="PGG17" s="14" t="s">
        <v>258</v>
      </c>
      <c r="PGH17" s="15" t="s">
        <v>188</v>
      </c>
      <c r="PGI17" s="16" t="s">
        <v>256</v>
      </c>
      <c r="PGJ17" s="17">
        <f t="shared" ref="PGJ17" si="6434">14*12</f>
        <v>168</v>
      </c>
      <c r="PGK17" s="14" t="s">
        <v>258</v>
      </c>
      <c r="PGL17" s="15" t="s">
        <v>188</v>
      </c>
      <c r="PGM17" s="16" t="s">
        <v>256</v>
      </c>
      <c r="PGN17" s="17">
        <f t="shared" ref="PGN17" si="6435">14*12</f>
        <v>168</v>
      </c>
      <c r="PGO17" s="14" t="s">
        <v>258</v>
      </c>
      <c r="PGP17" s="15" t="s">
        <v>188</v>
      </c>
      <c r="PGQ17" s="16" t="s">
        <v>256</v>
      </c>
      <c r="PGR17" s="17">
        <f t="shared" ref="PGR17" si="6436">14*12</f>
        <v>168</v>
      </c>
      <c r="PGS17" s="14" t="s">
        <v>258</v>
      </c>
      <c r="PGT17" s="15" t="s">
        <v>188</v>
      </c>
      <c r="PGU17" s="16" t="s">
        <v>256</v>
      </c>
      <c r="PGV17" s="17">
        <f t="shared" ref="PGV17" si="6437">14*12</f>
        <v>168</v>
      </c>
      <c r="PGW17" s="14" t="s">
        <v>258</v>
      </c>
      <c r="PGX17" s="15" t="s">
        <v>188</v>
      </c>
      <c r="PGY17" s="16" t="s">
        <v>256</v>
      </c>
      <c r="PGZ17" s="17">
        <f t="shared" ref="PGZ17" si="6438">14*12</f>
        <v>168</v>
      </c>
      <c r="PHA17" s="14" t="s">
        <v>258</v>
      </c>
      <c r="PHB17" s="15" t="s">
        <v>188</v>
      </c>
      <c r="PHC17" s="16" t="s">
        <v>256</v>
      </c>
      <c r="PHD17" s="17">
        <f t="shared" ref="PHD17" si="6439">14*12</f>
        <v>168</v>
      </c>
      <c r="PHE17" s="14" t="s">
        <v>258</v>
      </c>
      <c r="PHF17" s="15" t="s">
        <v>188</v>
      </c>
      <c r="PHG17" s="16" t="s">
        <v>256</v>
      </c>
      <c r="PHH17" s="17">
        <f t="shared" ref="PHH17" si="6440">14*12</f>
        <v>168</v>
      </c>
      <c r="PHI17" s="14" t="s">
        <v>258</v>
      </c>
      <c r="PHJ17" s="15" t="s">
        <v>188</v>
      </c>
      <c r="PHK17" s="16" t="s">
        <v>256</v>
      </c>
      <c r="PHL17" s="17">
        <f t="shared" ref="PHL17" si="6441">14*12</f>
        <v>168</v>
      </c>
      <c r="PHM17" s="14" t="s">
        <v>258</v>
      </c>
      <c r="PHN17" s="15" t="s">
        <v>188</v>
      </c>
      <c r="PHO17" s="16" t="s">
        <v>256</v>
      </c>
      <c r="PHP17" s="17">
        <f t="shared" ref="PHP17" si="6442">14*12</f>
        <v>168</v>
      </c>
      <c r="PHQ17" s="14" t="s">
        <v>258</v>
      </c>
      <c r="PHR17" s="15" t="s">
        <v>188</v>
      </c>
      <c r="PHS17" s="16" t="s">
        <v>256</v>
      </c>
      <c r="PHT17" s="17">
        <f t="shared" ref="PHT17" si="6443">14*12</f>
        <v>168</v>
      </c>
      <c r="PHU17" s="14" t="s">
        <v>258</v>
      </c>
      <c r="PHV17" s="15" t="s">
        <v>188</v>
      </c>
      <c r="PHW17" s="16" t="s">
        <v>256</v>
      </c>
      <c r="PHX17" s="17">
        <f t="shared" ref="PHX17" si="6444">14*12</f>
        <v>168</v>
      </c>
      <c r="PHY17" s="14" t="s">
        <v>258</v>
      </c>
      <c r="PHZ17" s="15" t="s">
        <v>188</v>
      </c>
      <c r="PIA17" s="16" t="s">
        <v>256</v>
      </c>
      <c r="PIB17" s="17">
        <f t="shared" ref="PIB17" si="6445">14*12</f>
        <v>168</v>
      </c>
      <c r="PIC17" s="14" t="s">
        <v>258</v>
      </c>
      <c r="PID17" s="15" t="s">
        <v>188</v>
      </c>
      <c r="PIE17" s="16" t="s">
        <v>256</v>
      </c>
      <c r="PIF17" s="17">
        <f t="shared" ref="PIF17" si="6446">14*12</f>
        <v>168</v>
      </c>
      <c r="PIG17" s="14" t="s">
        <v>258</v>
      </c>
      <c r="PIH17" s="15" t="s">
        <v>188</v>
      </c>
      <c r="PII17" s="16" t="s">
        <v>256</v>
      </c>
      <c r="PIJ17" s="17">
        <f t="shared" ref="PIJ17" si="6447">14*12</f>
        <v>168</v>
      </c>
      <c r="PIK17" s="14" t="s">
        <v>258</v>
      </c>
      <c r="PIL17" s="15" t="s">
        <v>188</v>
      </c>
      <c r="PIM17" s="16" t="s">
        <v>256</v>
      </c>
      <c r="PIN17" s="17">
        <f t="shared" ref="PIN17" si="6448">14*12</f>
        <v>168</v>
      </c>
      <c r="PIO17" s="14" t="s">
        <v>258</v>
      </c>
      <c r="PIP17" s="15" t="s">
        <v>188</v>
      </c>
      <c r="PIQ17" s="16" t="s">
        <v>256</v>
      </c>
      <c r="PIR17" s="17">
        <f t="shared" ref="PIR17" si="6449">14*12</f>
        <v>168</v>
      </c>
      <c r="PIS17" s="14" t="s">
        <v>258</v>
      </c>
      <c r="PIT17" s="15" t="s">
        <v>188</v>
      </c>
      <c r="PIU17" s="16" t="s">
        <v>256</v>
      </c>
      <c r="PIV17" s="17">
        <f t="shared" ref="PIV17" si="6450">14*12</f>
        <v>168</v>
      </c>
      <c r="PIW17" s="14" t="s">
        <v>258</v>
      </c>
      <c r="PIX17" s="15" t="s">
        <v>188</v>
      </c>
      <c r="PIY17" s="16" t="s">
        <v>256</v>
      </c>
      <c r="PIZ17" s="17">
        <f t="shared" ref="PIZ17" si="6451">14*12</f>
        <v>168</v>
      </c>
      <c r="PJA17" s="14" t="s">
        <v>258</v>
      </c>
      <c r="PJB17" s="15" t="s">
        <v>188</v>
      </c>
      <c r="PJC17" s="16" t="s">
        <v>256</v>
      </c>
      <c r="PJD17" s="17">
        <f t="shared" ref="PJD17" si="6452">14*12</f>
        <v>168</v>
      </c>
      <c r="PJE17" s="14" t="s">
        <v>258</v>
      </c>
      <c r="PJF17" s="15" t="s">
        <v>188</v>
      </c>
      <c r="PJG17" s="16" t="s">
        <v>256</v>
      </c>
      <c r="PJH17" s="17">
        <f t="shared" ref="PJH17" si="6453">14*12</f>
        <v>168</v>
      </c>
      <c r="PJI17" s="14" t="s">
        <v>258</v>
      </c>
      <c r="PJJ17" s="15" t="s">
        <v>188</v>
      </c>
      <c r="PJK17" s="16" t="s">
        <v>256</v>
      </c>
      <c r="PJL17" s="17">
        <f t="shared" ref="PJL17" si="6454">14*12</f>
        <v>168</v>
      </c>
      <c r="PJM17" s="14" t="s">
        <v>258</v>
      </c>
      <c r="PJN17" s="15" t="s">
        <v>188</v>
      </c>
      <c r="PJO17" s="16" t="s">
        <v>256</v>
      </c>
      <c r="PJP17" s="17">
        <f t="shared" ref="PJP17" si="6455">14*12</f>
        <v>168</v>
      </c>
      <c r="PJQ17" s="14" t="s">
        <v>258</v>
      </c>
      <c r="PJR17" s="15" t="s">
        <v>188</v>
      </c>
      <c r="PJS17" s="16" t="s">
        <v>256</v>
      </c>
      <c r="PJT17" s="17">
        <f t="shared" ref="PJT17" si="6456">14*12</f>
        <v>168</v>
      </c>
      <c r="PJU17" s="14" t="s">
        <v>258</v>
      </c>
      <c r="PJV17" s="15" t="s">
        <v>188</v>
      </c>
      <c r="PJW17" s="16" t="s">
        <v>256</v>
      </c>
      <c r="PJX17" s="17">
        <f t="shared" ref="PJX17" si="6457">14*12</f>
        <v>168</v>
      </c>
      <c r="PJY17" s="14" t="s">
        <v>258</v>
      </c>
      <c r="PJZ17" s="15" t="s">
        <v>188</v>
      </c>
      <c r="PKA17" s="16" t="s">
        <v>256</v>
      </c>
      <c r="PKB17" s="17">
        <f t="shared" ref="PKB17" si="6458">14*12</f>
        <v>168</v>
      </c>
      <c r="PKC17" s="14" t="s">
        <v>258</v>
      </c>
      <c r="PKD17" s="15" t="s">
        <v>188</v>
      </c>
      <c r="PKE17" s="16" t="s">
        <v>256</v>
      </c>
      <c r="PKF17" s="17">
        <f t="shared" ref="PKF17" si="6459">14*12</f>
        <v>168</v>
      </c>
      <c r="PKG17" s="14" t="s">
        <v>258</v>
      </c>
      <c r="PKH17" s="15" t="s">
        <v>188</v>
      </c>
      <c r="PKI17" s="16" t="s">
        <v>256</v>
      </c>
      <c r="PKJ17" s="17">
        <f t="shared" ref="PKJ17" si="6460">14*12</f>
        <v>168</v>
      </c>
      <c r="PKK17" s="14" t="s">
        <v>258</v>
      </c>
      <c r="PKL17" s="15" t="s">
        <v>188</v>
      </c>
      <c r="PKM17" s="16" t="s">
        <v>256</v>
      </c>
      <c r="PKN17" s="17">
        <f t="shared" ref="PKN17" si="6461">14*12</f>
        <v>168</v>
      </c>
      <c r="PKO17" s="14" t="s">
        <v>258</v>
      </c>
      <c r="PKP17" s="15" t="s">
        <v>188</v>
      </c>
      <c r="PKQ17" s="16" t="s">
        <v>256</v>
      </c>
      <c r="PKR17" s="17">
        <f t="shared" ref="PKR17" si="6462">14*12</f>
        <v>168</v>
      </c>
      <c r="PKS17" s="14" t="s">
        <v>258</v>
      </c>
      <c r="PKT17" s="15" t="s">
        <v>188</v>
      </c>
      <c r="PKU17" s="16" t="s">
        <v>256</v>
      </c>
      <c r="PKV17" s="17">
        <f t="shared" ref="PKV17" si="6463">14*12</f>
        <v>168</v>
      </c>
      <c r="PKW17" s="14" t="s">
        <v>258</v>
      </c>
      <c r="PKX17" s="15" t="s">
        <v>188</v>
      </c>
      <c r="PKY17" s="16" t="s">
        <v>256</v>
      </c>
      <c r="PKZ17" s="17">
        <f t="shared" ref="PKZ17" si="6464">14*12</f>
        <v>168</v>
      </c>
      <c r="PLA17" s="14" t="s">
        <v>258</v>
      </c>
      <c r="PLB17" s="15" t="s">
        <v>188</v>
      </c>
      <c r="PLC17" s="16" t="s">
        <v>256</v>
      </c>
      <c r="PLD17" s="17">
        <f t="shared" ref="PLD17" si="6465">14*12</f>
        <v>168</v>
      </c>
      <c r="PLE17" s="14" t="s">
        <v>258</v>
      </c>
      <c r="PLF17" s="15" t="s">
        <v>188</v>
      </c>
      <c r="PLG17" s="16" t="s">
        <v>256</v>
      </c>
      <c r="PLH17" s="17">
        <f t="shared" ref="PLH17" si="6466">14*12</f>
        <v>168</v>
      </c>
      <c r="PLI17" s="14" t="s">
        <v>258</v>
      </c>
      <c r="PLJ17" s="15" t="s">
        <v>188</v>
      </c>
      <c r="PLK17" s="16" t="s">
        <v>256</v>
      </c>
      <c r="PLL17" s="17">
        <f t="shared" ref="PLL17" si="6467">14*12</f>
        <v>168</v>
      </c>
      <c r="PLM17" s="14" t="s">
        <v>258</v>
      </c>
      <c r="PLN17" s="15" t="s">
        <v>188</v>
      </c>
      <c r="PLO17" s="16" t="s">
        <v>256</v>
      </c>
      <c r="PLP17" s="17">
        <f t="shared" ref="PLP17" si="6468">14*12</f>
        <v>168</v>
      </c>
      <c r="PLQ17" s="14" t="s">
        <v>258</v>
      </c>
      <c r="PLR17" s="15" t="s">
        <v>188</v>
      </c>
      <c r="PLS17" s="16" t="s">
        <v>256</v>
      </c>
      <c r="PLT17" s="17">
        <f t="shared" ref="PLT17" si="6469">14*12</f>
        <v>168</v>
      </c>
      <c r="PLU17" s="14" t="s">
        <v>258</v>
      </c>
      <c r="PLV17" s="15" t="s">
        <v>188</v>
      </c>
      <c r="PLW17" s="16" t="s">
        <v>256</v>
      </c>
      <c r="PLX17" s="17">
        <f t="shared" ref="PLX17" si="6470">14*12</f>
        <v>168</v>
      </c>
      <c r="PLY17" s="14" t="s">
        <v>258</v>
      </c>
      <c r="PLZ17" s="15" t="s">
        <v>188</v>
      </c>
      <c r="PMA17" s="16" t="s">
        <v>256</v>
      </c>
      <c r="PMB17" s="17">
        <f t="shared" ref="PMB17" si="6471">14*12</f>
        <v>168</v>
      </c>
      <c r="PMC17" s="14" t="s">
        <v>258</v>
      </c>
      <c r="PMD17" s="15" t="s">
        <v>188</v>
      </c>
      <c r="PME17" s="16" t="s">
        <v>256</v>
      </c>
      <c r="PMF17" s="17">
        <f t="shared" ref="PMF17" si="6472">14*12</f>
        <v>168</v>
      </c>
      <c r="PMG17" s="14" t="s">
        <v>258</v>
      </c>
      <c r="PMH17" s="15" t="s">
        <v>188</v>
      </c>
      <c r="PMI17" s="16" t="s">
        <v>256</v>
      </c>
      <c r="PMJ17" s="17">
        <f t="shared" ref="PMJ17" si="6473">14*12</f>
        <v>168</v>
      </c>
      <c r="PMK17" s="14" t="s">
        <v>258</v>
      </c>
      <c r="PML17" s="15" t="s">
        <v>188</v>
      </c>
      <c r="PMM17" s="16" t="s">
        <v>256</v>
      </c>
      <c r="PMN17" s="17">
        <f t="shared" ref="PMN17" si="6474">14*12</f>
        <v>168</v>
      </c>
      <c r="PMO17" s="14" t="s">
        <v>258</v>
      </c>
      <c r="PMP17" s="15" t="s">
        <v>188</v>
      </c>
      <c r="PMQ17" s="16" t="s">
        <v>256</v>
      </c>
      <c r="PMR17" s="17">
        <f t="shared" ref="PMR17" si="6475">14*12</f>
        <v>168</v>
      </c>
      <c r="PMS17" s="14" t="s">
        <v>258</v>
      </c>
      <c r="PMT17" s="15" t="s">
        <v>188</v>
      </c>
      <c r="PMU17" s="16" t="s">
        <v>256</v>
      </c>
      <c r="PMV17" s="17">
        <f t="shared" ref="PMV17" si="6476">14*12</f>
        <v>168</v>
      </c>
      <c r="PMW17" s="14" t="s">
        <v>258</v>
      </c>
      <c r="PMX17" s="15" t="s">
        <v>188</v>
      </c>
      <c r="PMY17" s="16" t="s">
        <v>256</v>
      </c>
      <c r="PMZ17" s="17">
        <f t="shared" ref="PMZ17" si="6477">14*12</f>
        <v>168</v>
      </c>
      <c r="PNA17" s="14" t="s">
        <v>258</v>
      </c>
      <c r="PNB17" s="15" t="s">
        <v>188</v>
      </c>
      <c r="PNC17" s="16" t="s">
        <v>256</v>
      </c>
      <c r="PND17" s="17">
        <f t="shared" ref="PND17" si="6478">14*12</f>
        <v>168</v>
      </c>
      <c r="PNE17" s="14" t="s">
        <v>258</v>
      </c>
      <c r="PNF17" s="15" t="s">
        <v>188</v>
      </c>
      <c r="PNG17" s="16" t="s">
        <v>256</v>
      </c>
      <c r="PNH17" s="17">
        <f t="shared" ref="PNH17" si="6479">14*12</f>
        <v>168</v>
      </c>
      <c r="PNI17" s="14" t="s">
        <v>258</v>
      </c>
      <c r="PNJ17" s="15" t="s">
        <v>188</v>
      </c>
      <c r="PNK17" s="16" t="s">
        <v>256</v>
      </c>
      <c r="PNL17" s="17">
        <f t="shared" ref="PNL17" si="6480">14*12</f>
        <v>168</v>
      </c>
      <c r="PNM17" s="14" t="s">
        <v>258</v>
      </c>
      <c r="PNN17" s="15" t="s">
        <v>188</v>
      </c>
      <c r="PNO17" s="16" t="s">
        <v>256</v>
      </c>
      <c r="PNP17" s="17">
        <f t="shared" ref="PNP17" si="6481">14*12</f>
        <v>168</v>
      </c>
      <c r="PNQ17" s="14" t="s">
        <v>258</v>
      </c>
      <c r="PNR17" s="15" t="s">
        <v>188</v>
      </c>
      <c r="PNS17" s="16" t="s">
        <v>256</v>
      </c>
      <c r="PNT17" s="17">
        <f t="shared" ref="PNT17" si="6482">14*12</f>
        <v>168</v>
      </c>
      <c r="PNU17" s="14" t="s">
        <v>258</v>
      </c>
      <c r="PNV17" s="15" t="s">
        <v>188</v>
      </c>
      <c r="PNW17" s="16" t="s">
        <v>256</v>
      </c>
      <c r="PNX17" s="17">
        <f t="shared" ref="PNX17" si="6483">14*12</f>
        <v>168</v>
      </c>
      <c r="PNY17" s="14" t="s">
        <v>258</v>
      </c>
      <c r="PNZ17" s="15" t="s">
        <v>188</v>
      </c>
      <c r="POA17" s="16" t="s">
        <v>256</v>
      </c>
      <c r="POB17" s="17">
        <f t="shared" ref="POB17" si="6484">14*12</f>
        <v>168</v>
      </c>
      <c r="POC17" s="14" t="s">
        <v>258</v>
      </c>
      <c r="POD17" s="15" t="s">
        <v>188</v>
      </c>
      <c r="POE17" s="16" t="s">
        <v>256</v>
      </c>
      <c r="POF17" s="17">
        <f t="shared" ref="POF17" si="6485">14*12</f>
        <v>168</v>
      </c>
      <c r="POG17" s="14" t="s">
        <v>258</v>
      </c>
      <c r="POH17" s="15" t="s">
        <v>188</v>
      </c>
      <c r="POI17" s="16" t="s">
        <v>256</v>
      </c>
      <c r="POJ17" s="17">
        <f t="shared" ref="POJ17" si="6486">14*12</f>
        <v>168</v>
      </c>
      <c r="POK17" s="14" t="s">
        <v>258</v>
      </c>
      <c r="POL17" s="15" t="s">
        <v>188</v>
      </c>
      <c r="POM17" s="16" t="s">
        <v>256</v>
      </c>
      <c r="PON17" s="17">
        <f t="shared" ref="PON17" si="6487">14*12</f>
        <v>168</v>
      </c>
      <c r="POO17" s="14" t="s">
        <v>258</v>
      </c>
      <c r="POP17" s="15" t="s">
        <v>188</v>
      </c>
      <c r="POQ17" s="16" t="s">
        <v>256</v>
      </c>
      <c r="POR17" s="17">
        <f t="shared" ref="POR17" si="6488">14*12</f>
        <v>168</v>
      </c>
      <c r="POS17" s="14" t="s">
        <v>258</v>
      </c>
      <c r="POT17" s="15" t="s">
        <v>188</v>
      </c>
      <c r="POU17" s="16" t="s">
        <v>256</v>
      </c>
      <c r="POV17" s="17">
        <f t="shared" ref="POV17" si="6489">14*12</f>
        <v>168</v>
      </c>
      <c r="POW17" s="14" t="s">
        <v>258</v>
      </c>
      <c r="POX17" s="15" t="s">
        <v>188</v>
      </c>
      <c r="POY17" s="16" t="s">
        <v>256</v>
      </c>
      <c r="POZ17" s="17">
        <f t="shared" ref="POZ17" si="6490">14*12</f>
        <v>168</v>
      </c>
      <c r="PPA17" s="14" t="s">
        <v>258</v>
      </c>
      <c r="PPB17" s="15" t="s">
        <v>188</v>
      </c>
      <c r="PPC17" s="16" t="s">
        <v>256</v>
      </c>
      <c r="PPD17" s="17">
        <f t="shared" ref="PPD17" si="6491">14*12</f>
        <v>168</v>
      </c>
      <c r="PPE17" s="14" t="s">
        <v>258</v>
      </c>
      <c r="PPF17" s="15" t="s">
        <v>188</v>
      </c>
      <c r="PPG17" s="16" t="s">
        <v>256</v>
      </c>
      <c r="PPH17" s="17">
        <f t="shared" ref="PPH17" si="6492">14*12</f>
        <v>168</v>
      </c>
      <c r="PPI17" s="14" t="s">
        <v>258</v>
      </c>
      <c r="PPJ17" s="15" t="s">
        <v>188</v>
      </c>
      <c r="PPK17" s="16" t="s">
        <v>256</v>
      </c>
      <c r="PPL17" s="17">
        <f t="shared" ref="PPL17" si="6493">14*12</f>
        <v>168</v>
      </c>
      <c r="PPM17" s="14" t="s">
        <v>258</v>
      </c>
      <c r="PPN17" s="15" t="s">
        <v>188</v>
      </c>
      <c r="PPO17" s="16" t="s">
        <v>256</v>
      </c>
      <c r="PPP17" s="17">
        <f t="shared" ref="PPP17" si="6494">14*12</f>
        <v>168</v>
      </c>
      <c r="PPQ17" s="14" t="s">
        <v>258</v>
      </c>
      <c r="PPR17" s="15" t="s">
        <v>188</v>
      </c>
      <c r="PPS17" s="16" t="s">
        <v>256</v>
      </c>
      <c r="PPT17" s="17">
        <f t="shared" ref="PPT17" si="6495">14*12</f>
        <v>168</v>
      </c>
      <c r="PPU17" s="14" t="s">
        <v>258</v>
      </c>
      <c r="PPV17" s="15" t="s">
        <v>188</v>
      </c>
      <c r="PPW17" s="16" t="s">
        <v>256</v>
      </c>
      <c r="PPX17" s="17">
        <f t="shared" ref="PPX17" si="6496">14*12</f>
        <v>168</v>
      </c>
      <c r="PPY17" s="14" t="s">
        <v>258</v>
      </c>
      <c r="PPZ17" s="15" t="s">
        <v>188</v>
      </c>
      <c r="PQA17" s="16" t="s">
        <v>256</v>
      </c>
      <c r="PQB17" s="17">
        <f t="shared" ref="PQB17" si="6497">14*12</f>
        <v>168</v>
      </c>
      <c r="PQC17" s="14" t="s">
        <v>258</v>
      </c>
      <c r="PQD17" s="15" t="s">
        <v>188</v>
      </c>
      <c r="PQE17" s="16" t="s">
        <v>256</v>
      </c>
      <c r="PQF17" s="17">
        <f t="shared" ref="PQF17" si="6498">14*12</f>
        <v>168</v>
      </c>
      <c r="PQG17" s="14" t="s">
        <v>258</v>
      </c>
      <c r="PQH17" s="15" t="s">
        <v>188</v>
      </c>
      <c r="PQI17" s="16" t="s">
        <v>256</v>
      </c>
      <c r="PQJ17" s="17">
        <f t="shared" ref="PQJ17" si="6499">14*12</f>
        <v>168</v>
      </c>
      <c r="PQK17" s="14" t="s">
        <v>258</v>
      </c>
      <c r="PQL17" s="15" t="s">
        <v>188</v>
      </c>
      <c r="PQM17" s="16" t="s">
        <v>256</v>
      </c>
      <c r="PQN17" s="17">
        <f t="shared" ref="PQN17" si="6500">14*12</f>
        <v>168</v>
      </c>
      <c r="PQO17" s="14" t="s">
        <v>258</v>
      </c>
      <c r="PQP17" s="15" t="s">
        <v>188</v>
      </c>
      <c r="PQQ17" s="16" t="s">
        <v>256</v>
      </c>
      <c r="PQR17" s="17">
        <f t="shared" ref="PQR17" si="6501">14*12</f>
        <v>168</v>
      </c>
      <c r="PQS17" s="14" t="s">
        <v>258</v>
      </c>
      <c r="PQT17" s="15" t="s">
        <v>188</v>
      </c>
      <c r="PQU17" s="16" t="s">
        <v>256</v>
      </c>
      <c r="PQV17" s="17">
        <f t="shared" ref="PQV17" si="6502">14*12</f>
        <v>168</v>
      </c>
      <c r="PQW17" s="14" t="s">
        <v>258</v>
      </c>
      <c r="PQX17" s="15" t="s">
        <v>188</v>
      </c>
      <c r="PQY17" s="16" t="s">
        <v>256</v>
      </c>
      <c r="PQZ17" s="17">
        <f t="shared" ref="PQZ17" si="6503">14*12</f>
        <v>168</v>
      </c>
      <c r="PRA17" s="14" t="s">
        <v>258</v>
      </c>
      <c r="PRB17" s="15" t="s">
        <v>188</v>
      </c>
      <c r="PRC17" s="16" t="s">
        <v>256</v>
      </c>
      <c r="PRD17" s="17">
        <f t="shared" ref="PRD17" si="6504">14*12</f>
        <v>168</v>
      </c>
      <c r="PRE17" s="14" t="s">
        <v>258</v>
      </c>
      <c r="PRF17" s="15" t="s">
        <v>188</v>
      </c>
      <c r="PRG17" s="16" t="s">
        <v>256</v>
      </c>
      <c r="PRH17" s="17">
        <f t="shared" ref="PRH17" si="6505">14*12</f>
        <v>168</v>
      </c>
      <c r="PRI17" s="14" t="s">
        <v>258</v>
      </c>
      <c r="PRJ17" s="15" t="s">
        <v>188</v>
      </c>
      <c r="PRK17" s="16" t="s">
        <v>256</v>
      </c>
      <c r="PRL17" s="17">
        <f t="shared" ref="PRL17" si="6506">14*12</f>
        <v>168</v>
      </c>
      <c r="PRM17" s="14" t="s">
        <v>258</v>
      </c>
      <c r="PRN17" s="15" t="s">
        <v>188</v>
      </c>
      <c r="PRO17" s="16" t="s">
        <v>256</v>
      </c>
      <c r="PRP17" s="17">
        <f t="shared" ref="PRP17" si="6507">14*12</f>
        <v>168</v>
      </c>
      <c r="PRQ17" s="14" t="s">
        <v>258</v>
      </c>
      <c r="PRR17" s="15" t="s">
        <v>188</v>
      </c>
      <c r="PRS17" s="16" t="s">
        <v>256</v>
      </c>
      <c r="PRT17" s="17">
        <f t="shared" ref="PRT17" si="6508">14*12</f>
        <v>168</v>
      </c>
      <c r="PRU17" s="14" t="s">
        <v>258</v>
      </c>
      <c r="PRV17" s="15" t="s">
        <v>188</v>
      </c>
      <c r="PRW17" s="16" t="s">
        <v>256</v>
      </c>
      <c r="PRX17" s="17">
        <f t="shared" ref="PRX17" si="6509">14*12</f>
        <v>168</v>
      </c>
      <c r="PRY17" s="14" t="s">
        <v>258</v>
      </c>
      <c r="PRZ17" s="15" t="s">
        <v>188</v>
      </c>
      <c r="PSA17" s="16" t="s">
        <v>256</v>
      </c>
      <c r="PSB17" s="17">
        <f t="shared" ref="PSB17" si="6510">14*12</f>
        <v>168</v>
      </c>
      <c r="PSC17" s="14" t="s">
        <v>258</v>
      </c>
      <c r="PSD17" s="15" t="s">
        <v>188</v>
      </c>
      <c r="PSE17" s="16" t="s">
        <v>256</v>
      </c>
      <c r="PSF17" s="17">
        <f t="shared" ref="PSF17" si="6511">14*12</f>
        <v>168</v>
      </c>
      <c r="PSG17" s="14" t="s">
        <v>258</v>
      </c>
      <c r="PSH17" s="15" t="s">
        <v>188</v>
      </c>
      <c r="PSI17" s="16" t="s">
        <v>256</v>
      </c>
      <c r="PSJ17" s="17">
        <f t="shared" ref="PSJ17" si="6512">14*12</f>
        <v>168</v>
      </c>
      <c r="PSK17" s="14" t="s">
        <v>258</v>
      </c>
      <c r="PSL17" s="15" t="s">
        <v>188</v>
      </c>
      <c r="PSM17" s="16" t="s">
        <v>256</v>
      </c>
      <c r="PSN17" s="17">
        <f t="shared" ref="PSN17" si="6513">14*12</f>
        <v>168</v>
      </c>
      <c r="PSO17" s="14" t="s">
        <v>258</v>
      </c>
      <c r="PSP17" s="15" t="s">
        <v>188</v>
      </c>
      <c r="PSQ17" s="16" t="s">
        <v>256</v>
      </c>
      <c r="PSR17" s="17">
        <f t="shared" ref="PSR17" si="6514">14*12</f>
        <v>168</v>
      </c>
      <c r="PSS17" s="14" t="s">
        <v>258</v>
      </c>
      <c r="PST17" s="15" t="s">
        <v>188</v>
      </c>
      <c r="PSU17" s="16" t="s">
        <v>256</v>
      </c>
      <c r="PSV17" s="17">
        <f t="shared" ref="PSV17" si="6515">14*12</f>
        <v>168</v>
      </c>
      <c r="PSW17" s="14" t="s">
        <v>258</v>
      </c>
      <c r="PSX17" s="15" t="s">
        <v>188</v>
      </c>
      <c r="PSY17" s="16" t="s">
        <v>256</v>
      </c>
      <c r="PSZ17" s="17">
        <f t="shared" ref="PSZ17" si="6516">14*12</f>
        <v>168</v>
      </c>
      <c r="PTA17" s="14" t="s">
        <v>258</v>
      </c>
      <c r="PTB17" s="15" t="s">
        <v>188</v>
      </c>
      <c r="PTC17" s="16" t="s">
        <v>256</v>
      </c>
      <c r="PTD17" s="17">
        <f t="shared" ref="PTD17" si="6517">14*12</f>
        <v>168</v>
      </c>
      <c r="PTE17" s="14" t="s">
        <v>258</v>
      </c>
      <c r="PTF17" s="15" t="s">
        <v>188</v>
      </c>
      <c r="PTG17" s="16" t="s">
        <v>256</v>
      </c>
      <c r="PTH17" s="17">
        <f t="shared" ref="PTH17" si="6518">14*12</f>
        <v>168</v>
      </c>
      <c r="PTI17" s="14" t="s">
        <v>258</v>
      </c>
      <c r="PTJ17" s="15" t="s">
        <v>188</v>
      </c>
      <c r="PTK17" s="16" t="s">
        <v>256</v>
      </c>
      <c r="PTL17" s="17">
        <f t="shared" ref="PTL17" si="6519">14*12</f>
        <v>168</v>
      </c>
      <c r="PTM17" s="14" t="s">
        <v>258</v>
      </c>
      <c r="PTN17" s="15" t="s">
        <v>188</v>
      </c>
      <c r="PTO17" s="16" t="s">
        <v>256</v>
      </c>
      <c r="PTP17" s="17">
        <f t="shared" ref="PTP17" si="6520">14*12</f>
        <v>168</v>
      </c>
      <c r="PTQ17" s="14" t="s">
        <v>258</v>
      </c>
      <c r="PTR17" s="15" t="s">
        <v>188</v>
      </c>
      <c r="PTS17" s="16" t="s">
        <v>256</v>
      </c>
      <c r="PTT17" s="17">
        <f t="shared" ref="PTT17" si="6521">14*12</f>
        <v>168</v>
      </c>
      <c r="PTU17" s="14" t="s">
        <v>258</v>
      </c>
      <c r="PTV17" s="15" t="s">
        <v>188</v>
      </c>
      <c r="PTW17" s="16" t="s">
        <v>256</v>
      </c>
      <c r="PTX17" s="17">
        <f t="shared" ref="PTX17" si="6522">14*12</f>
        <v>168</v>
      </c>
      <c r="PTY17" s="14" t="s">
        <v>258</v>
      </c>
      <c r="PTZ17" s="15" t="s">
        <v>188</v>
      </c>
      <c r="PUA17" s="16" t="s">
        <v>256</v>
      </c>
      <c r="PUB17" s="17">
        <f t="shared" ref="PUB17" si="6523">14*12</f>
        <v>168</v>
      </c>
      <c r="PUC17" s="14" t="s">
        <v>258</v>
      </c>
      <c r="PUD17" s="15" t="s">
        <v>188</v>
      </c>
      <c r="PUE17" s="16" t="s">
        <v>256</v>
      </c>
      <c r="PUF17" s="17">
        <f t="shared" ref="PUF17" si="6524">14*12</f>
        <v>168</v>
      </c>
      <c r="PUG17" s="14" t="s">
        <v>258</v>
      </c>
      <c r="PUH17" s="15" t="s">
        <v>188</v>
      </c>
      <c r="PUI17" s="16" t="s">
        <v>256</v>
      </c>
      <c r="PUJ17" s="17">
        <f t="shared" ref="PUJ17" si="6525">14*12</f>
        <v>168</v>
      </c>
      <c r="PUK17" s="14" t="s">
        <v>258</v>
      </c>
      <c r="PUL17" s="15" t="s">
        <v>188</v>
      </c>
      <c r="PUM17" s="16" t="s">
        <v>256</v>
      </c>
      <c r="PUN17" s="17">
        <f t="shared" ref="PUN17" si="6526">14*12</f>
        <v>168</v>
      </c>
      <c r="PUO17" s="14" t="s">
        <v>258</v>
      </c>
      <c r="PUP17" s="15" t="s">
        <v>188</v>
      </c>
      <c r="PUQ17" s="16" t="s">
        <v>256</v>
      </c>
      <c r="PUR17" s="17">
        <f t="shared" ref="PUR17" si="6527">14*12</f>
        <v>168</v>
      </c>
      <c r="PUS17" s="14" t="s">
        <v>258</v>
      </c>
      <c r="PUT17" s="15" t="s">
        <v>188</v>
      </c>
      <c r="PUU17" s="16" t="s">
        <v>256</v>
      </c>
      <c r="PUV17" s="17">
        <f t="shared" ref="PUV17" si="6528">14*12</f>
        <v>168</v>
      </c>
      <c r="PUW17" s="14" t="s">
        <v>258</v>
      </c>
      <c r="PUX17" s="15" t="s">
        <v>188</v>
      </c>
      <c r="PUY17" s="16" t="s">
        <v>256</v>
      </c>
      <c r="PUZ17" s="17">
        <f t="shared" ref="PUZ17" si="6529">14*12</f>
        <v>168</v>
      </c>
      <c r="PVA17" s="14" t="s">
        <v>258</v>
      </c>
      <c r="PVB17" s="15" t="s">
        <v>188</v>
      </c>
      <c r="PVC17" s="16" t="s">
        <v>256</v>
      </c>
      <c r="PVD17" s="17">
        <f t="shared" ref="PVD17" si="6530">14*12</f>
        <v>168</v>
      </c>
      <c r="PVE17" s="14" t="s">
        <v>258</v>
      </c>
      <c r="PVF17" s="15" t="s">
        <v>188</v>
      </c>
      <c r="PVG17" s="16" t="s">
        <v>256</v>
      </c>
      <c r="PVH17" s="17">
        <f t="shared" ref="PVH17" si="6531">14*12</f>
        <v>168</v>
      </c>
      <c r="PVI17" s="14" t="s">
        <v>258</v>
      </c>
      <c r="PVJ17" s="15" t="s">
        <v>188</v>
      </c>
      <c r="PVK17" s="16" t="s">
        <v>256</v>
      </c>
      <c r="PVL17" s="17">
        <f t="shared" ref="PVL17" si="6532">14*12</f>
        <v>168</v>
      </c>
      <c r="PVM17" s="14" t="s">
        <v>258</v>
      </c>
      <c r="PVN17" s="15" t="s">
        <v>188</v>
      </c>
      <c r="PVO17" s="16" t="s">
        <v>256</v>
      </c>
      <c r="PVP17" s="17">
        <f t="shared" ref="PVP17" si="6533">14*12</f>
        <v>168</v>
      </c>
      <c r="PVQ17" s="14" t="s">
        <v>258</v>
      </c>
      <c r="PVR17" s="15" t="s">
        <v>188</v>
      </c>
      <c r="PVS17" s="16" t="s">
        <v>256</v>
      </c>
      <c r="PVT17" s="17">
        <f t="shared" ref="PVT17" si="6534">14*12</f>
        <v>168</v>
      </c>
      <c r="PVU17" s="14" t="s">
        <v>258</v>
      </c>
      <c r="PVV17" s="15" t="s">
        <v>188</v>
      </c>
      <c r="PVW17" s="16" t="s">
        <v>256</v>
      </c>
      <c r="PVX17" s="17">
        <f t="shared" ref="PVX17" si="6535">14*12</f>
        <v>168</v>
      </c>
      <c r="PVY17" s="14" t="s">
        <v>258</v>
      </c>
      <c r="PVZ17" s="15" t="s">
        <v>188</v>
      </c>
      <c r="PWA17" s="16" t="s">
        <v>256</v>
      </c>
      <c r="PWB17" s="17">
        <f t="shared" ref="PWB17" si="6536">14*12</f>
        <v>168</v>
      </c>
      <c r="PWC17" s="14" t="s">
        <v>258</v>
      </c>
      <c r="PWD17" s="15" t="s">
        <v>188</v>
      </c>
      <c r="PWE17" s="16" t="s">
        <v>256</v>
      </c>
      <c r="PWF17" s="17">
        <f t="shared" ref="PWF17" si="6537">14*12</f>
        <v>168</v>
      </c>
      <c r="PWG17" s="14" t="s">
        <v>258</v>
      </c>
      <c r="PWH17" s="15" t="s">
        <v>188</v>
      </c>
      <c r="PWI17" s="16" t="s">
        <v>256</v>
      </c>
      <c r="PWJ17" s="17">
        <f t="shared" ref="PWJ17" si="6538">14*12</f>
        <v>168</v>
      </c>
      <c r="PWK17" s="14" t="s">
        <v>258</v>
      </c>
      <c r="PWL17" s="15" t="s">
        <v>188</v>
      </c>
      <c r="PWM17" s="16" t="s">
        <v>256</v>
      </c>
      <c r="PWN17" s="17">
        <f t="shared" ref="PWN17" si="6539">14*12</f>
        <v>168</v>
      </c>
      <c r="PWO17" s="14" t="s">
        <v>258</v>
      </c>
      <c r="PWP17" s="15" t="s">
        <v>188</v>
      </c>
      <c r="PWQ17" s="16" t="s">
        <v>256</v>
      </c>
      <c r="PWR17" s="17">
        <f t="shared" ref="PWR17" si="6540">14*12</f>
        <v>168</v>
      </c>
      <c r="PWS17" s="14" t="s">
        <v>258</v>
      </c>
      <c r="PWT17" s="15" t="s">
        <v>188</v>
      </c>
      <c r="PWU17" s="16" t="s">
        <v>256</v>
      </c>
      <c r="PWV17" s="17">
        <f t="shared" ref="PWV17" si="6541">14*12</f>
        <v>168</v>
      </c>
      <c r="PWW17" s="14" t="s">
        <v>258</v>
      </c>
      <c r="PWX17" s="15" t="s">
        <v>188</v>
      </c>
      <c r="PWY17" s="16" t="s">
        <v>256</v>
      </c>
      <c r="PWZ17" s="17">
        <f t="shared" ref="PWZ17" si="6542">14*12</f>
        <v>168</v>
      </c>
      <c r="PXA17" s="14" t="s">
        <v>258</v>
      </c>
      <c r="PXB17" s="15" t="s">
        <v>188</v>
      </c>
      <c r="PXC17" s="16" t="s">
        <v>256</v>
      </c>
      <c r="PXD17" s="17">
        <f t="shared" ref="PXD17" si="6543">14*12</f>
        <v>168</v>
      </c>
      <c r="PXE17" s="14" t="s">
        <v>258</v>
      </c>
      <c r="PXF17" s="15" t="s">
        <v>188</v>
      </c>
      <c r="PXG17" s="16" t="s">
        <v>256</v>
      </c>
      <c r="PXH17" s="17">
        <f t="shared" ref="PXH17" si="6544">14*12</f>
        <v>168</v>
      </c>
      <c r="PXI17" s="14" t="s">
        <v>258</v>
      </c>
      <c r="PXJ17" s="15" t="s">
        <v>188</v>
      </c>
      <c r="PXK17" s="16" t="s">
        <v>256</v>
      </c>
      <c r="PXL17" s="17">
        <f t="shared" ref="PXL17" si="6545">14*12</f>
        <v>168</v>
      </c>
      <c r="PXM17" s="14" t="s">
        <v>258</v>
      </c>
      <c r="PXN17" s="15" t="s">
        <v>188</v>
      </c>
      <c r="PXO17" s="16" t="s">
        <v>256</v>
      </c>
      <c r="PXP17" s="17">
        <f t="shared" ref="PXP17" si="6546">14*12</f>
        <v>168</v>
      </c>
      <c r="PXQ17" s="14" t="s">
        <v>258</v>
      </c>
      <c r="PXR17" s="15" t="s">
        <v>188</v>
      </c>
      <c r="PXS17" s="16" t="s">
        <v>256</v>
      </c>
      <c r="PXT17" s="17">
        <f t="shared" ref="PXT17" si="6547">14*12</f>
        <v>168</v>
      </c>
      <c r="PXU17" s="14" t="s">
        <v>258</v>
      </c>
      <c r="PXV17" s="15" t="s">
        <v>188</v>
      </c>
      <c r="PXW17" s="16" t="s">
        <v>256</v>
      </c>
      <c r="PXX17" s="17">
        <f t="shared" ref="PXX17" si="6548">14*12</f>
        <v>168</v>
      </c>
      <c r="PXY17" s="14" t="s">
        <v>258</v>
      </c>
      <c r="PXZ17" s="15" t="s">
        <v>188</v>
      </c>
      <c r="PYA17" s="16" t="s">
        <v>256</v>
      </c>
      <c r="PYB17" s="17">
        <f t="shared" ref="PYB17" si="6549">14*12</f>
        <v>168</v>
      </c>
      <c r="PYC17" s="14" t="s">
        <v>258</v>
      </c>
      <c r="PYD17" s="15" t="s">
        <v>188</v>
      </c>
      <c r="PYE17" s="16" t="s">
        <v>256</v>
      </c>
      <c r="PYF17" s="17">
        <f t="shared" ref="PYF17" si="6550">14*12</f>
        <v>168</v>
      </c>
      <c r="PYG17" s="14" t="s">
        <v>258</v>
      </c>
      <c r="PYH17" s="15" t="s">
        <v>188</v>
      </c>
      <c r="PYI17" s="16" t="s">
        <v>256</v>
      </c>
      <c r="PYJ17" s="17">
        <f t="shared" ref="PYJ17" si="6551">14*12</f>
        <v>168</v>
      </c>
      <c r="PYK17" s="14" t="s">
        <v>258</v>
      </c>
      <c r="PYL17" s="15" t="s">
        <v>188</v>
      </c>
      <c r="PYM17" s="16" t="s">
        <v>256</v>
      </c>
      <c r="PYN17" s="17">
        <f t="shared" ref="PYN17" si="6552">14*12</f>
        <v>168</v>
      </c>
      <c r="PYO17" s="14" t="s">
        <v>258</v>
      </c>
      <c r="PYP17" s="15" t="s">
        <v>188</v>
      </c>
      <c r="PYQ17" s="16" t="s">
        <v>256</v>
      </c>
      <c r="PYR17" s="17">
        <f t="shared" ref="PYR17" si="6553">14*12</f>
        <v>168</v>
      </c>
      <c r="PYS17" s="14" t="s">
        <v>258</v>
      </c>
      <c r="PYT17" s="15" t="s">
        <v>188</v>
      </c>
      <c r="PYU17" s="16" t="s">
        <v>256</v>
      </c>
      <c r="PYV17" s="17">
        <f t="shared" ref="PYV17" si="6554">14*12</f>
        <v>168</v>
      </c>
      <c r="PYW17" s="14" t="s">
        <v>258</v>
      </c>
      <c r="PYX17" s="15" t="s">
        <v>188</v>
      </c>
      <c r="PYY17" s="16" t="s">
        <v>256</v>
      </c>
      <c r="PYZ17" s="17">
        <f t="shared" ref="PYZ17" si="6555">14*12</f>
        <v>168</v>
      </c>
      <c r="PZA17" s="14" t="s">
        <v>258</v>
      </c>
      <c r="PZB17" s="15" t="s">
        <v>188</v>
      </c>
      <c r="PZC17" s="16" t="s">
        <v>256</v>
      </c>
      <c r="PZD17" s="17">
        <f t="shared" ref="PZD17" si="6556">14*12</f>
        <v>168</v>
      </c>
      <c r="PZE17" s="14" t="s">
        <v>258</v>
      </c>
      <c r="PZF17" s="15" t="s">
        <v>188</v>
      </c>
      <c r="PZG17" s="16" t="s">
        <v>256</v>
      </c>
      <c r="PZH17" s="17">
        <f t="shared" ref="PZH17" si="6557">14*12</f>
        <v>168</v>
      </c>
      <c r="PZI17" s="14" t="s">
        <v>258</v>
      </c>
      <c r="PZJ17" s="15" t="s">
        <v>188</v>
      </c>
      <c r="PZK17" s="16" t="s">
        <v>256</v>
      </c>
      <c r="PZL17" s="17">
        <f t="shared" ref="PZL17" si="6558">14*12</f>
        <v>168</v>
      </c>
      <c r="PZM17" s="14" t="s">
        <v>258</v>
      </c>
      <c r="PZN17" s="15" t="s">
        <v>188</v>
      </c>
      <c r="PZO17" s="16" t="s">
        <v>256</v>
      </c>
      <c r="PZP17" s="17">
        <f t="shared" ref="PZP17" si="6559">14*12</f>
        <v>168</v>
      </c>
      <c r="PZQ17" s="14" t="s">
        <v>258</v>
      </c>
      <c r="PZR17" s="15" t="s">
        <v>188</v>
      </c>
      <c r="PZS17" s="16" t="s">
        <v>256</v>
      </c>
      <c r="PZT17" s="17">
        <f t="shared" ref="PZT17" si="6560">14*12</f>
        <v>168</v>
      </c>
      <c r="PZU17" s="14" t="s">
        <v>258</v>
      </c>
      <c r="PZV17" s="15" t="s">
        <v>188</v>
      </c>
      <c r="PZW17" s="16" t="s">
        <v>256</v>
      </c>
      <c r="PZX17" s="17">
        <f t="shared" ref="PZX17" si="6561">14*12</f>
        <v>168</v>
      </c>
      <c r="PZY17" s="14" t="s">
        <v>258</v>
      </c>
      <c r="PZZ17" s="15" t="s">
        <v>188</v>
      </c>
      <c r="QAA17" s="16" t="s">
        <v>256</v>
      </c>
      <c r="QAB17" s="17">
        <f t="shared" ref="QAB17" si="6562">14*12</f>
        <v>168</v>
      </c>
      <c r="QAC17" s="14" t="s">
        <v>258</v>
      </c>
      <c r="QAD17" s="15" t="s">
        <v>188</v>
      </c>
      <c r="QAE17" s="16" t="s">
        <v>256</v>
      </c>
      <c r="QAF17" s="17">
        <f t="shared" ref="QAF17" si="6563">14*12</f>
        <v>168</v>
      </c>
      <c r="QAG17" s="14" t="s">
        <v>258</v>
      </c>
      <c r="QAH17" s="15" t="s">
        <v>188</v>
      </c>
      <c r="QAI17" s="16" t="s">
        <v>256</v>
      </c>
      <c r="QAJ17" s="17">
        <f t="shared" ref="QAJ17" si="6564">14*12</f>
        <v>168</v>
      </c>
      <c r="QAK17" s="14" t="s">
        <v>258</v>
      </c>
      <c r="QAL17" s="15" t="s">
        <v>188</v>
      </c>
      <c r="QAM17" s="16" t="s">
        <v>256</v>
      </c>
      <c r="QAN17" s="17">
        <f t="shared" ref="QAN17" si="6565">14*12</f>
        <v>168</v>
      </c>
      <c r="QAO17" s="14" t="s">
        <v>258</v>
      </c>
      <c r="QAP17" s="15" t="s">
        <v>188</v>
      </c>
      <c r="QAQ17" s="16" t="s">
        <v>256</v>
      </c>
      <c r="QAR17" s="17">
        <f t="shared" ref="QAR17" si="6566">14*12</f>
        <v>168</v>
      </c>
      <c r="QAS17" s="14" t="s">
        <v>258</v>
      </c>
      <c r="QAT17" s="15" t="s">
        <v>188</v>
      </c>
      <c r="QAU17" s="16" t="s">
        <v>256</v>
      </c>
      <c r="QAV17" s="17">
        <f t="shared" ref="QAV17" si="6567">14*12</f>
        <v>168</v>
      </c>
      <c r="QAW17" s="14" t="s">
        <v>258</v>
      </c>
      <c r="QAX17" s="15" t="s">
        <v>188</v>
      </c>
      <c r="QAY17" s="16" t="s">
        <v>256</v>
      </c>
      <c r="QAZ17" s="17">
        <f t="shared" ref="QAZ17" si="6568">14*12</f>
        <v>168</v>
      </c>
      <c r="QBA17" s="14" t="s">
        <v>258</v>
      </c>
      <c r="QBB17" s="15" t="s">
        <v>188</v>
      </c>
      <c r="QBC17" s="16" t="s">
        <v>256</v>
      </c>
      <c r="QBD17" s="17">
        <f t="shared" ref="QBD17" si="6569">14*12</f>
        <v>168</v>
      </c>
      <c r="QBE17" s="14" t="s">
        <v>258</v>
      </c>
      <c r="QBF17" s="15" t="s">
        <v>188</v>
      </c>
      <c r="QBG17" s="16" t="s">
        <v>256</v>
      </c>
      <c r="QBH17" s="17">
        <f t="shared" ref="QBH17" si="6570">14*12</f>
        <v>168</v>
      </c>
      <c r="QBI17" s="14" t="s">
        <v>258</v>
      </c>
      <c r="QBJ17" s="15" t="s">
        <v>188</v>
      </c>
      <c r="QBK17" s="16" t="s">
        <v>256</v>
      </c>
      <c r="QBL17" s="17">
        <f t="shared" ref="QBL17" si="6571">14*12</f>
        <v>168</v>
      </c>
      <c r="QBM17" s="14" t="s">
        <v>258</v>
      </c>
      <c r="QBN17" s="15" t="s">
        <v>188</v>
      </c>
      <c r="QBO17" s="16" t="s">
        <v>256</v>
      </c>
      <c r="QBP17" s="17">
        <f t="shared" ref="QBP17" si="6572">14*12</f>
        <v>168</v>
      </c>
      <c r="QBQ17" s="14" t="s">
        <v>258</v>
      </c>
      <c r="QBR17" s="15" t="s">
        <v>188</v>
      </c>
      <c r="QBS17" s="16" t="s">
        <v>256</v>
      </c>
      <c r="QBT17" s="17">
        <f t="shared" ref="QBT17" si="6573">14*12</f>
        <v>168</v>
      </c>
      <c r="QBU17" s="14" t="s">
        <v>258</v>
      </c>
      <c r="QBV17" s="15" t="s">
        <v>188</v>
      </c>
      <c r="QBW17" s="16" t="s">
        <v>256</v>
      </c>
      <c r="QBX17" s="17">
        <f t="shared" ref="QBX17" si="6574">14*12</f>
        <v>168</v>
      </c>
      <c r="QBY17" s="14" t="s">
        <v>258</v>
      </c>
      <c r="QBZ17" s="15" t="s">
        <v>188</v>
      </c>
      <c r="QCA17" s="16" t="s">
        <v>256</v>
      </c>
      <c r="QCB17" s="17">
        <f t="shared" ref="QCB17" si="6575">14*12</f>
        <v>168</v>
      </c>
      <c r="QCC17" s="14" t="s">
        <v>258</v>
      </c>
      <c r="QCD17" s="15" t="s">
        <v>188</v>
      </c>
      <c r="QCE17" s="16" t="s">
        <v>256</v>
      </c>
      <c r="QCF17" s="17">
        <f t="shared" ref="QCF17" si="6576">14*12</f>
        <v>168</v>
      </c>
      <c r="QCG17" s="14" t="s">
        <v>258</v>
      </c>
      <c r="QCH17" s="15" t="s">
        <v>188</v>
      </c>
      <c r="QCI17" s="16" t="s">
        <v>256</v>
      </c>
      <c r="QCJ17" s="17">
        <f t="shared" ref="QCJ17" si="6577">14*12</f>
        <v>168</v>
      </c>
      <c r="QCK17" s="14" t="s">
        <v>258</v>
      </c>
      <c r="QCL17" s="15" t="s">
        <v>188</v>
      </c>
      <c r="QCM17" s="16" t="s">
        <v>256</v>
      </c>
      <c r="QCN17" s="17">
        <f t="shared" ref="QCN17" si="6578">14*12</f>
        <v>168</v>
      </c>
      <c r="QCO17" s="14" t="s">
        <v>258</v>
      </c>
      <c r="QCP17" s="15" t="s">
        <v>188</v>
      </c>
      <c r="QCQ17" s="16" t="s">
        <v>256</v>
      </c>
      <c r="QCR17" s="17">
        <f t="shared" ref="QCR17" si="6579">14*12</f>
        <v>168</v>
      </c>
      <c r="QCS17" s="14" t="s">
        <v>258</v>
      </c>
      <c r="QCT17" s="15" t="s">
        <v>188</v>
      </c>
      <c r="QCU17" s="16" t="s">
        <v>256</v>
      </c>
      <c r="QCV17" s="17">
        <f t="shared" ref="QCV17" si="6580">14*12</f>
        <v>168</v>
      </c>
      <c r="QCW17" s="14" t="s">
        <v>258</v>
      </c>
      <c r="QCX17" s="15" t="s">
        <v>188</v>
      </c>
      <c r="QCY17" s="16" t="s">
        <v>256</v>
      </c>
      <c r="QCZ17" s="17">
        <f t="shared" ref="QCZ17" si="6581">14*12</f>
        <v>168</v>
      </c>
      <c r="QDA17" s="14" t="s">
        <v>258</v>
      </c>
      <c r="QDB17" s="15" t="s">
        <v>188</v>
      </c>
      <c r="QDC17" s="16" t="s">
        <v>256</v>
      </c>
      <c r="QDD17" s="17">
        <f t="shared" ref="QDD17" si="6582">14*12</f>
        <v>168</v>
      </c>
      <c r="QDE17" s="14" t="s">
        <v>258</v>
      </c>
      <c r="QDF17" s="15" t="s">
        <v>188</v>
      </c>
      <c r="QDG17" s="16" t="s">
        <v>256</v>
      </c>
      <c r="QDH17" s="17">
        <f t="shared" ref="QDH17" si="6583">14*12</f>
        <v>168</v>
      </c>
      <c r="QDI17" s="14" t="s">
        <v>258</v>
      </c>
      <c r="QDJ17" s="15" t="s">
        <v>188</v>
      </c>
      <c r="QDK17" s="16" t="s">
        <v>256</v>
      </c>
      <c r="QDL17" s="17">
        <f t="shared" ref="QDL17" si="6584">14*12</f>
        <v>168</v>
      </c>
      <c r="QDM17" s="14" t="s">
        <v>258</v>
      </c>
      <c r="QDN17" s="15" t="s">
        <v>188</v>
      </c>
      <c r="QDO17" s="16" t="s">
        <v>256</v>
      </c>
      <c r="QDP17" s="17">
        <f t="shared" ref="QDP17" si="6585">14*12</f>
        <v>168</v>
      </c>
      <c r="QDQ17" s="14" t="s">
        <v>258</v>
      </c>
      <c r="QDR17" s="15" t="s">
        <v>188</v>
      </c>
      <c r="QDS17" s="16" t="s">
        <v>256</v>
      </c>
      <c r="QDT17" s="17">
        <f t="shared" ref="QDT17" si="6586">14*12</f>
        <v>168</v>
      </c>
      <c r="QDU17" s="14" t="s">
        <v>258</v>
      </c>
      <c r="QDV17" s="15" t="s">
        <v>188</v>
      </c>
      <c r="QDW17" s="16" t="s">
        <v>256</v>
      </c>
      <c r="QDX17" s="17">
        <f t="shared" ref="QDX17" si="6587">14*12</f>
        <v>168</v>
      </c>
      <c r="QDY17" s="14" t="s">
        <v>258</v>
      </c>
      <c r="QDZ17" s="15" t="s">
        <v>188</v>
      </c>
      <c r="QEA17" s="16" t="s">
        <v>256</v>
      </c>
      <c r="QEB17" s="17">
        <f t="shared" ref="QEB17" si="6588">14*12</f>
        <v>168</v>
      </c>
      <c r="QEC17" s="14" t="s">
        <v>258</v>
      </c>
      <c r="QED17" s="15" t="s">
        <v>188</v>
      </c>
      <c r="QEE17" s="16" t="s">
        <v>256</v>
      </c>
      <c r="QEF17" s="17">
        <f t="shared" ref="QEF17" si="6589">14*12</f>
        <v>168</v>
      </c>
      <c r="QEG17" s="14" t="s">
        <v>258</v>
      </c>
      <c r="QEH17" s="15" t="s">
        <v>188</v>
      </c>
      <c r="QEI17" s="16" t="s">
        <v>256</v>
      </c>
      <c r="QEJ17" s="17">
        <f t="shared" ref="QEJ17" si="6590">14*12</f>
        <v>168</v>
      </c>
      <c r="QEK17" s="14" t="s">
        <v>258</v>
      </c>
      <c r="QEL17" s="15" t="s">
        <v>188</v>
      </c>
      <c r="QEM17" s="16" t="s">
        <v>256</v>
      </c>
      <c r="QEN17" s="17">
        <f t="shared" ref="QEN17" si="6591">14*12</f>
        <v>168</v>
      </c>
      <c r="QEO17" s="14" t="s">
        <v>258</v>
      </c>
      <c r="QEP17" s="15" t="s">
        <v>188</v>
      </c>
      <c r="QEQ17" s="16" t="s">
        <v>256</v>
      </c>
      <c r="QER17" s="17">
        <f t="shared" ref="QER17" si="6592">14*12</f>
        <v>168</v>
      </c>
      <c r="QES17" s="14" t="s">
        <v>258</v>
      </c>
      <c r="QET17" s="15" t="s">
        <v>188</v>
      </c>
      <c r="QEU17" s="16" t="s">
        <v>256</v>
      </c>
      <c r="QEV17" s="17">
        <f t="shared" ref="QEV17" si="6593">14*12</f>
        <v>168</v>
      </c>
      <c r="QEW17" s="14" t="s">
        <v>258</v>
      </c>
      <c r="QEX17" s="15" t="s">
        <v>188</v>
      </c>
      <c r="QEY17" s="16" t="s">
        <v>256</v>
      </c>
      <c r="QEZ17" s="17">
        <f t="shared" ref="QEZ17" si="6594">14*12</f>
        <v>168</v>
      </c>
      <c r="QFA17" s="14" t="s">
        <v>258</v>
      </c>
      <c r="QFB17" s="15" t="s">
        <v>188</v>
      </c>
      <c r="QFC17" s="16" t="s">
        <v>256</v>
      </c>
      <c r="QFD17" s="17">
        <f t="shared" ref="QFD17" si="6595">14*12</f>
        <v>168</v>
      </c>
      <c r="QFE17" s="14" t="s">
        <v>258</v>
      </c>
      <c r="QFF17" s="15" t="s">
        <v>188</v>
      </c>
      <c r="QFG17" s="16" t="s">
        <v>256</v>
      </c>
      <c r="QFH17" s="17">
        <f t="shared" ref="QFH17" si="6596">14*12</f>
        <v>168</v>
      </c>
      <c r="QFI17" s="14" t="s">
        <v>258</v>
      </c>
      <c r="QFJ17" s="15" t="s">
        <v>188</v>
      </c>
      <c r="QFK17" s="16" t="s">
        <v>256</v>
      </c>
      <c r="QFL17" s="17">
        <f t="shared" ref="QFL17" si="6597">14*12</f>
        <v>168</v>
      </c>
      <c r="QFM17" s="14" t="s">
        <v>258</v>
      </c>
      <c r="QFN17" s="15" t="s">
        <v>188</v>
      </c>
      <c r="QFO17" s="16" t="s">
        <v>256</v>
      </c>
      <c r="QFP17" s="17">
        <f t="shared" ref="QFP17" si="6598">14*12</f>
        <v>168</v>
      </c>
      <c r="QFQ17" s="14" t="s">
        <v>258</v>
      </c>
      <c r="QFR17" s="15" t="s">
        <v>188</v>
      </c>
      <c r="QFS17" s="16" t="s">
        <v>256</v>
      </c>
      <c r="QFT17" s="17">
        <f t="shared" ref="QFT17" si="6599">14*12</f>
        <v>168</v>
      </c>
      <c r="QFU17" s="14" t="s">
        <v>258</v>
      </c>
      <c r="QFV17" s="15" t="s">
        <v>188</v>
      </c>
      <c r="QFW17" s="16" t="s">
        <v>256</v>
      </c>
      <c r="QFX17" s="17">
        <f t="shared" ref="QFX17" si="6600">14*12</f>
        <v>168</v>
      </c>
      <c r="QFY17" s="14" t="s">
        <v>258</v>
      </c>
      <c r="QFZ17" s="15" t="s">
        <v>188</v>
      </c>
      <c r="QGA17" s="16" t="s">
        <v>256</v>
      </c>
      <c r="QGB17" s="17">
        <f t="shared" ref="QGB17" si="6601">14*12</f>
        <v>168</v>
      </c>
      <c r="QGC17" s="14" t="s">
        <v>258</v>
      </c>
      <c r="QGD17" s="15" t="s">
        <v>188</v>
      </c>
      <c r="QGE17" s="16" t="s">
        <v>256</v>
      </c>
      <c r="QGF17" s="17">
        <f t="shared" ref="QGF17" si="6602">14*12</f>
        <v>168</v>
      </c>
      <c r="QGG17" s="14" t="s">
        <v>258</v>
      </c>
      <c r="QGH17" s="15" t="s">
        <v>188</v>
      </c>
      <c r="QGI17" s="16" t="s">
        <v>256</v>
      </c>
      <c r="QGJ17" s="17">
        <f t="shared" ref="QGJ17" si="6603">14*12</f>
        <v>168</v>
      </c>
      <c r="QGK17" s="14" t="s">
        <v>258</v>
      </c>
      <c r="QGL17" s="15" t="s">
        <v>188</v>
      </c>
      <c r="QGM17" s="16" t="s">
        <v>256</v>
      </c>
      <c r="QGN17" s="17">
        <f t="shared" ref="QGN17" si="6604">14*12</f>
        <v>168</v>
      </c>
      <c r="QGO17" s="14" t="s">
        <v>258</v>
      </c>
      <c r="QGP17" s="15" t="s">
        <v>188</v>
      </c>
      <c r="QGQ17" s="16" t="s">
        <v>256</v>
      </c>
      <c r="QGR17" s="17">
        <f t="shared" ref="QGR17" si="6605">14*12</f>
        <v>168</v>
      </c>
      <c r="QGS17" s="14" t="s">
        <v>258</v>
      </c>
      <c r="QGT17" s="15" t="s">
        <v>188</v>
      </c>
      <c r="QGU17" s="16" t="s">
        <v>256</v>
      </c>
      <c r="QGV17" s="17">
        <f t="shared" ref="QGV17" si="6606">14*12</f>
        <v>168</v>
      </c>
      <c r="QGW17" s="14" t="s">
        <v>258</v>
      </c>
      <c r="QGX17" s="15" t="s">
        <v>188</v>
      </c>
      <c r="QGY17" s="16" t="s">
        <v>256</v>
      </c>
      <c r="QGZ17" s="17">
        <f t="shared" ref="QGZ17" si="6607">14*12</f>
        <v>168</v>
      </c>
      <c r="QHA17" s="14" t="s">
        <v>258</v>
      </c>
      <c r="QHB17" s="15" t="s">
        <v>188</v>
      </c>
      <c r="QHC17" s="16" t="s">
        <v>256</v>
      </c>
      <c r="QHD17" s="17">
        <f t="shared" ref="QHD17" si="6608">14*12</f>
        <v>168</v>
      </c>
      <c r="QHE17" s="14" t="s">
        <v>258</v>
      </c>
      <c r="QHF17" s="15" t="s">
        <v>188</v>
      </c>
      <c r="QHG17" s="16" t="s">
        <v>256</v>
      </c>
      <c r="QHH17" s="17">
        <f t="shared" ref="QHH17" si="6609">14*12</f>
        <v>168</v>
      </c>
      <c r="QHI17" s="14" t="s">
        <v>258</v>
      </c>
      <c r="QHJ17" s="15" t="s">
        <v>188</v>
      </c>
      <c r="QHK17" s="16" t="s">
        <v>256</v>
      </c>
      <c r="QHL17" s="17">
        <f t="shared" ref="QHL17" si="6610">14*12</f>
        <v>168</v>
      </c>
      <c r="QHM17" s="14" t="s">
        <v>258</v>
      </c>
      <c r="QHN17" s="15" t="s">
        <v>188</v>
      </c>
      <c r="QHO17" s="16" t="s">
        <v>256</v>
      </c>
      <c r="QHP17" s="17">
        <f t="shared" ref="QHP17" si="6611">14*12</f>
        <v>168</v>
      </c>
      <c r="QHQ17" s="14" t="s">
        <v>258</v>
      </c>
      <c r="QHR17" s="15" t="s">
        <v>188</v>
      </c>
      <c r="QHS17" s="16" t="s">
        <v>256</v>
      </c>
      <c r="QHT17" s="17">
        <f t="shared" ref="QHT17" si="6612">14*12</f>
        <v>168</v>
      </c>
      <c r="QHU17" s="14" t="s">
        <v>258</v>
      </c>
      <c r="QHV17" s="15" t="s">
        <v>188</v>
      </c>
      <c r="QHW17" s="16" t="s">
        <v>256</v>
      </c>
      <c r="QHX17" s="17">
        <f t="shared" ref="QHX17" si="6613">14*12</f>
        <v>168</v>
      </c>
      <c r="QHY17" s="14" t="s">
        <v>258</v>
      </c>
      <c r="QHZ17" s="15" t="s">
        <v>188</v>
      </c>
      <c r="QIA17" s="16" t="s">
        <v>256</v>
      </c>
      <c r="QIB17" s="17">
        <f t="shared" ref="QIB17" si="6614">14*12</f>
        <v>168</v>
      </c>
      <c r="QIC17" s="14" t="s">
        <v>258</v>
      </c>
      <c r="QID17" s="15" t="s">
        <v>188</v>
      </c>
      <c r="QIE17" s="16" t="s">
        <v>256</v>
      </c>
      <c r="QIF17" s="17">
        <f t="shared" ref="QIF17" si="6615">14*12</f>
        <v>168</v>
      </c>
      <c r="QIG17" s="14" t="s">
        <v>258</v>
      </c>
      <c r="QIH17" s="15" t="s">
        <v>188</v>
      </c>
      <c r="QII17" s="16" t="s">
        <v>256</v>
      </c>
      <c r="QIJ17" s="17">
        <f t="shared" ref="QIJ17" si="6616">14*12</f>
        <v>168</v>
      </c>
      <c r="QIK17" s="14" t="s">
        <v>258</v>
      </c>
      <c r="QIL17" s="15" t="s">
        <v>188</v>
      </c>
      <c r="QIM17" s="16" t="s">
        <v>256</v>
      </c>
      <c r="QIN17" s="17">
        <f t="shared" ref="QIN17" si="6617">14*12</f>
        <v>168</v>
      </c>
      <c r="QIO17" s="14" t="s">
        <v>258</v>
      </c>
      <c r="QIP17" s="15" t="s">
        <v>188</v>
      </c>
      <c r="QIQ17" s="16" t="s">
        <v>256</v>
      </c>
      <c r="QIR17" s="17">
        <f t="shared" ref="QIR17" si="6618">14*12</f>
        <v>168</v>
      </c>
      <c r="QIS17" s="14" t="s">
        <v>258</v>
      </c>
      <c r="QIT17" s="15" t="s">
        <v>188</v>
      </c>
      <c r="QIU17" s="16" t="s">
        <v>256</v>
      </c>
      <c r="QIV17" s="17">
        <f t="shared" ref="QIV17" si="6619">14*12</f>
        <v>168</v>
      </c>
      <c r="QIW17" s="14" t="s">
        <v>258</v>
      </c>
      <c r="QIX17" s="15" t="s">
        <v>188</v>
      </c>
      <c r="QIY17" s="16" t="s">
        <v>256</v>
      </c>
      <c r="QIZ17" s="17">
        <f t="shared" ref="QIZ17" si="6620">14*12</f>
        <v>168</v>
      </c>
      <c r="QJA17" s="14" t="s">
        <v>258</v>
      </c>
      <c r="QJB17" s="15" t="s">
        <v>188</v>
      </c>
      <c r="QJC17" s="16" t="s">
        <v>256</v>
      </c>
      <c r="QJD17" s="17">
        <f t="shared" ref="QJD17" si="6621">14*12</f>
        <v>168</v>
      </c>
      <c r="QJE17" s="14" t="s">
        <v>258</v>
      </c>
      <c r="QJF17" s="15" t="s">
        <v>188</v>
      </c>
      <c r="QJG17" s="16" t="s">
        <v>256</v>
      </c>
      <c r="QJH17" s="17">
        <f t="shared" ref="QJH17" si="6622">14*12</f>
        <v>168</v>
      </c>
      <c r="QJI17" s="14" t="s">
        <v>258</v>
      </c>
      <c r="QJJ17" s="15" t="s">
        <v>188</v>
      </c>
      <c r="QJK17" s="16" t="s">
        <v>256</v>
      </c>
      <c r="QJL17" s="17">
        <f t="shared" ref="QJL17" si="6623">14*12</f>
        <v>168</v>
      </c>
      <c r="QJM17" s="14" t="s">
        <v>258</v>
      </c>
      <c r="QJN17" s="15" t="s">
        <v>188</v>
      </c>
      <c r="QJO17" s="16" t="s">
        <v>256</v>
      </c>
      <c r="QJP17" s="17">
        <f t="shared" ref="QJP17" si="6624">14*12</f>
        <v>168</v>
      </c>
      <c r="QJQ17" s="14" t="s">
        <v>258</v>
      </c>
      <c r="QJR17" s="15" t="s">
        <v>188</v>
      </c>
      <c r="QJS17" s="16" t="s">
        <v>256</v>
      </c>
      <c r="QJT17" s="17">
        <f t="shared" ref="QJT17" si="6625">14*12</f>
        <v>168</v>
      </c>
      <c r="QJU17" s="14" t="s">
        <v>258</v>
      </c>
      <c r="QJV17" s="15" t="s">
        <v>188</v>
      </c>
      <c r="QJW17" s="16" t="s">
        <v>256</v>
      </c>
      <c r="QJX17" s="17">
        <f t="shared" ref="QJX17" si="6626">14*12</f>
        <v>168</v>
      </c>
      <c r="QJY17" s="14" t="s">
        <v>258</v>
      </c>
      <c r="QJZ17" s="15" t="s">
        <v>188</v>
      </c>
      <c r="QKA17" s="16" t="s">
        <v>256</v>
      </c>
      <c r="QKB17" s="17">
        <f t="shared" ref="QKB17" si="6627">14*12</f>
        <v>168</v>
      </c>
      <c r="QKC17" s="14" t="s">
        <v>258</v>
      </c>
      <c r="QKD17" s="15" t="s">
        <v>188</v>
      </c>
      <c r="QKE17" s="16" t="s">
        <v>256</v>
      </c>
      <c r="QKF17" s="17">
        <f t="shared" ref="QKF17" si="6628">14*12</f>
        <v>168</v>
      </c>
      <c r="QKG17" s="14" t="s">
        <v>258</v>
      </c>
      <c r="QKH17" s="15" t="s">
        <v>188</v>
      </c>
      <c r="QKI17" s="16" t="s">
        <v>256</v>
      </c>
      <c r="QKJ17" s="17">
        <f t="shared" ref="QKJ17" si="6629">14*12</f>
        <v>168</v>
      </c>
      <c r="QKK17" s="14" t="s">
        <v>258</v>
      </c>
      <c r="QKL17" s="15" t="s">
        <v>188</v>
      </c>
      <c r="QKM17" s="16" t="s">
        <v>256</v>
      </c>
      <c r="QKN17" s="17">
        <f t="shared" ref="QKN17" si="6630">14*12</f>
        <v>168</v>
      </c>
      <c r="QKO17" s="14" t="s">
        <v>258</v>
      </c>
      <c r="QKP17" s="15" t="s">
        <v>188</v>
      </c>
      <c r="QKQ17" s="16" t="s">
        <v>256</v>
      </c>
      <c r="QKR17" s="17">
        <f t="shared" ref="QKR17" si="6631">14*12</f>
        <v>168</v>
      </c>
      <c r="QKS17" s="14" t="s">
        <v>258</v>
      </c>
      <c r="QKT17" s="15" t="s">
        <v>188</v>
      </c>
      <c r="QKU17" s="16" t="s">
        <v>256</v>
      </c>
      <c r="QKV17" s="17">
        <f t="shared" ref="QKV17" si="6632">14*12</f>
        <v>168</v>
      </c>
      <c r="QKW17" s="14" t="s">
        <v>258</v>
      </c>
      <c r="QKX17" s="15" t="s">
        <v>188</v>
      </c>
      <c r="QKY17" s="16" t="s">
        <v>256</v>
      </c>
      <c r="QKZ17" s="17">
        <f t="shared" ref="QKZ17" si="6633">14*12</f>
        <v>168</v>
      </c>
      <c r="QLA17" s="14" t="s">
        <v>258</v>
      </c>
      <c r="QLB17" s="15" t="s">
        <v>188</v>
      </c>
      <c r="QLC17" s="16" t="s">
        <v>256</v>
      </c>
      <c r="QLD17" s="17">
        <f t="shared" ref="QLD17" si="6634">14*12</f>
        <v>168</v>
      </c>
      <c r="QLE17" s="14" t="s">
        <v>258</v>
      </c>
      <c r="QLF17" s="15" t="s">
        <v>188</v>
      </c>
      <c r="QLG17" s="16" t="s">
        <v>256</v>
      </c>
      <c r="QLH17" s="17">
        <f t="shared" ref="QLH17" si="6635">14*12</f>
        <v>168</v>
      </c>
      <c r="QLI17" s="14" t="s">
        <v>258</v>
      </c>
      <c r="QLJ17" s="15" t="s">
        <v>188</v>
      </c>
      <c r="QLK17" s="16" t="s">
        <v>256</v>
      </c>
      <c r="QLL17" s="17">
        <f t="shared" ref="QLL17" si="6636">14*12</f>
        <v>168</v>
      </c>
      <c r="QLM17" s="14" t="s">
        <v>258</v>
      </c>
      <c r="QLN17" s="15" t="s">
        <v>188</v>
      </c>
      <c r="QLO17" s="16" t="s">
        <v>256</v>
      </c>
      <c r="QLP17" s="17">
        <f t="shared" ref="QLP17" si="6637">14*12</f>
        <v>168</v>
      </c>
      <c r="QLQ17" s="14" t="s">
        <v>258</v>
      </c>
      <c r="QLR17" s="15" t="s">
        <v>188</v>
      </c>
      <c r="QLS17" s="16" t="s">
        <v>256</v>
      </c>
      <c r="QLT17" s="17">
        <f t="shared" ref="QLT17" si="6638">14*12</f>
        <v>168</v>
      </c>
      <c r="QLU17" s="14" t="s">
        <v>258</v>
      </c>
      <c r="QLV17" s="15" t="s">
        <v>188</v>
      </c>
      <c r="QLW17" s="16" t="s">
        <v>256</v>
      </c>
      <c r="QLX17" s="17">
        <f t="shared" ref="QLX17" si="6639">14*12</f>
        <v>168</v>
      </c>
      <c r="QLY17" s="14" t="s">
        <v>258</v>
      </c>
      <c r="QLZ17" s="15" t="s">
        <v>188</v>
      </c>
      <c r="QMA17" s="16" t="s">
        <v>256</v>
      </c>
      <c r="QMB17" s="17">
        <f t="shared" ref="QMB17" si="6640">14*12</f>
        <v>168</v>
      </c>
      <c r="QMC17" s="14" t="s">
        <v>258</v>
      </c>
      <c r="QMD17" s="15" t="s">
        <v>188</v>
      </c>
      <c r="QME17" s="16" t="s">
        <v>256</v>
      </c>
      <c r="QMF17" s="17">
        <f t="shared" ref="QMF17" si="6641">14*12</f>
        <v>168</v>
      </c>
      <c r="QMG17" s="14" t="s">
        <v>258</v>
      </c>
      <c r="QMH17" s="15" t="s">
        <v>188</v>
      </c>
      <c r="QMI17" s="16" t="s">
        <v>256</v>
      </c>
      <c r="QMJ17" s="17">
        <f t="shared" ref="QMJ17" si="6642">14*12</f>
        <v>168</v>
      </c>
      <c r="QMK17" s="14" t="s">
        <v>258</v>
      </c>
      <c r="QML17" s="15" t="s">
        <v>188</v>
      </c>
      <c r="QMM17" s="16" t="s">
        <v>256</v>
      </c>
      <c r="QMN17" s="17">
        <f t="shared" ref="QMN17" si="6643">14*12</f>
        <v>168</v>
      </c>
      <c r="QMO17" s="14" t="s">
        <v>258</v>
      </c>
      <c r="QMP17" s="15" t="s">
        <v>188</v>
      </c>
      <c r="QMQ17" s="16" t="s">
        <v>256</v>
      </c>
      <c r="QMR17" s="17">
        <f t="shared" ref="QMR17" si="6644">14*12</f>
        <v>168</v>
      </c>
      <c r="QMS17" s="14" t="s">
        <v>258</v>
      </c>
      <c r="QMT17" s="15" t="s">
        <v>188</v>
      </c>
      <c r="QMU17" s="16" t="s">
        <v>256</v>
      </c>
      <c r="QMV17" s="17">
        <f t="shared" ref="QMV17" si="6645">14*12</f>
        <v>168</v>
      </c>
      <c r="QMW17" s="14" t="s">
        <v>258</v>
      </c>
      <c r="QMX17" s="15" t="s">
        <v>188</v>
      </c>
      <c r="QMY17" s="16" t="s">
        <v>256</v>
      </c>
      <c r="QMZ17" s="17">
        <f t="shared" ref="QMZ17" si="6646">14*12</f>
        <v>168</v>
      </c>
      <c r="QNA17" s="14" t="s">
        <v>258</v>
      </c>
      <c r="QNB17" s="15" t="s">
        <v>188</v>
      </c>
      <c r="QNC17" s="16" t="s">
        <v>256</v>
      </c>
      <c r="QND17" s="17">
        <f t="shared" ref="QND17" si="6647">14*12</f>
        <v>168</v>
      </c>
      <c r="QNE17" s="14" t="s">
        <v>258</v>
      </c>
      <c r="QNF17" s="15" t="s">
        <v>188</v>
      </c>
      <c r="QNG17" s="16" t="s">
        <v>256</v>
      </c>
      <c r="QNH17" s="17">
        <f t="shared" ref="QNH17" si="6648">14*12</f>
        <v>168</v>
      </c>
      <c r="QNI17" s="14" t="s">
        <v>258</v>
      </c>
      <c r="QNJ17" s="15" t="s">
        <v>188</v>
      </c>
      <c r="QNK17" s="16" t="s">
        <v>256</v>
      </c>
      <c r="QNL17" s="17">
        <f t="shared" ref="QNL17" si="6649">14*12</f>
        <v>168</v>
      </c>
      <c r="QNM17" s="14" t="s">
        <v>258</v>
      </c>
      <c r="QNN17" s="15" t="s">
        <v>188</v>
      </c>
      <c r="QNO17" s="16" t="s">
        <v>256</v>
      </c>
      <c r="QNP17" s="17">
        <f t="shared" ref="QNP17" si="6650">14*12</f>
        <v>168</v>
      </c>
      <c r="QNQ17" s="14" t="s">
        <v>258</v>
      </c>
      <c r="QNR17" s="15" t="s">
        <v>188</v>
      </c>
      <c r="QNS17" s="16" t="s">
        <v>256</v>
      </c>
      <c r="QNT17" s="17">
        <f t="shared" ref="QNT17" si="6651">14*12</f>
        <v>168</v>
      </c>
      <c r="QNU17" s="14" t="s">
        <v>258</v>
      </c>
      <c r="QNV17" s="15" t="s">
        <v>188</v>
      </c>
      <c r="QNW17" s="16" t="s">
        <v>256</v>
      </c>
      <c r="QNX17" s="17">
        <f t="shared" ref="QNX17" si="6652">14*12</f>
        <v>168</v>
      </c>
      <c r="QNY17" s="14" t="s">
        <v>258</v>
      </c>
      <c r="QNZ17" s="15" t="s">
        <v>188</v>
      </c>
      <c r="QOA17" s="16" t="s">
        <v>256</v>
      </c>
      <c r="QOB17" s="17">
        <f t="shared" ref="QOB17" si="6653">14*12</f>
        <v>168</v>
      </c>
      <c r="QOC17" s="14" t="s">
        <v>258</v>
      </c>
      <c r="QOD17" s="15" t="s">
        <v>188</v>
      </c>
      <c r="QOE17" s="16" t="s">
        <v>256</v>
      </c>
      <c r="QOF17" s="17">
        <f t="shared" ref="QOF17" si="6654">14*12</f>
        <v>168</v>
      </c>
      <c r="QOG17" s="14" t="s">
        <v>258</v>
      </c>
      <c r="QOH17" s="15" t="s">
        <v>188</v>
      </c>
      <c r="QOI17" s="16" t="s">
        <v>256</v>
      </c>
      <c r="QOJ17" s="17">
        <f t="shared" ref="QOJ17" si="6655">14*12</f>
        <v>168</v>
      </c>
      <c r="QOK17" s="14" t="s">
        <v>258</v>
      </c>
      <c r="QOL17" s="15" t="s">
        <v>188</v>
      </c>
      <c r="QOM17" s="16" t="s">
        <v>256</v>
      </c>
      <c r="QON17" s="17">
        <f t="shared" ref="QON17" si="6656">14*12</f>
        <v>168</v>
      </c>
      <c r="QOO17" s="14" t="s">
        <v>258</v>
      </c>
      <c r="QOP17" s="15" t="s">
        <v>188</v>
      </c>
      <c r="QOQ17" s="16" t="s">
        <v>256</v>
      </c>
      <c r="QOR17" s="17">
        <f t="shared" ref="QOR17" si="6657">14*12</f>
        <v>168</v>
      </c>
      <c r="QOS17" s="14" t="s">
        <v>258</v>
      </c>
      <c r="QOT17" s="15" t="s">
        <v>188</v>
      </c>
      <c r="QOU17" s="16" t="s">
        <v>256</v>
      </c>
      <c r="QOV17" s="17">
        <f t="shared" ref="QOV17" si="6658">14*12</f>
        <v>168</v>
      </c>
      <c r="QOW17" s="14" t="s">
        <v>258</v>
      </c>
      <c r="QOX17" s="15" t="s">
        <v>188</v>
      </c>
      <c r="QOY17" s="16" t="s">
        <v>256</v>
      </c>
      <c r="QOZ17" s="17">
        <f t="shared" ref="QOZ17" si="6659">14*12</f>
        <v>168</v>
      </c>
      <c r="QPA17" s="14" t="s">
        <v>258</v>
      </c>
      <c r="QPB17" s="15" t="s">
        <v>188</v>
      </c>
      <c r="QPC17" s="16" t="s">
        <v>256</v>
      </c>
      <c r="QPD17" s="17">
        <f t="shared" ref="QPD17" si="6660">14*12</f>
        <v>168</v>
      </c>
      <c r="QPE17" s="14" t="s">
        <v>258</v>
      </c>
      <c r="QPF17" s="15" t="s">
        <v>188</v>
      </c>
      <c r="QPG17" s="16" t="s">
        <v>256</v>
      </c>
      <c r="QPH17" s="17">
        <f t="shared" ref="QPH17" si="6661">14*12</f>
        <v>168</v>
      </c>
      <c r="QPI17" s="14" t="s">
        <v>258</v>
      </c>
      <c r="QPJ17" s="15" t="s">
        <v>188</v>
      </c>
      <c r="QPK17" s="16" t="s">
        <v>256</v>
      </c>
      <c r="QPL17" s="17">
        <f t="shared" ref="QPL17" si="6662">14*12</f>
        <v>168</v>
      </c>
      <c r="QPM17" s="14" t="s">
        <v>258</v>
      </c>
      <c r="QPN17" s="15" t="s">
        <v>188</v>
      </c>
      <c r="QPO17" s="16" t="s">
        <v>256</v>
      </c>
      <c r="QPP17" s="17">
        <f t="shared" ref="QPP17" si="6663">14*12</f>
        <v>168</v>
      </c>
      <c r="QPQ17" s="14" t="s">
        <v>258</v>
      </c>
      <c r="QPR17" s="15" t="s">
        <v>188</v>
      </c>
      <c r="QPS17" s="16" t="s">
        <v>256</v>
      </c>
      <c r="QPT17" s="17">
        <f t="shared" ref="QPT17" si="6664">14*12</f>
        <v>168</v>
      </c>
      <c r="QPU17" s="14" t="s">
        <v>258</v>
      </c>
      <c r="QPV17" s="15" t="s">
        <v>188</v>
      </c>
      <c r="QPW17" s="16" t="s">
        <v>256</v>
      </c>
      <c r="QPX17" s="17">
        <f t="shared" ref="QPX17" si="6665">14*12</f>
        <v>168</v>
      </c>
      <c r="QPY17" s="14" t="s">
        <v>258</v>
      </c>
      <c r="QPZ17" s="15" t="s">
        <v>188</v>
      </c>
      <c r="QQA17" s="16" t="s">
        <v>256</v>
      </c>
      <c r="QQB17" s="17">
        <f t="shared" ref="QQB17" si="6666">14*12</f>
        <v>168</v>
      </c>
      <c r="QQC17" s="14" t="s">
        <v>258</v>
      </c>
      <c r="QQD17" s="15" t="s">
        <v>188</v>
      </c>
      <c r="QQE17" s="16" t="s">
        <v>256</v>
      </c>
      <c r="QQF17" s="17">
        <f t="shared" ref="QQF17" si="6667">14*12</f>
        <v>168</v>
      </c>
      <c r="QQG17" s="14" t="s">
        <v>258</v>
      </c>
      <c r="QQH17" s="15" t="s">
        <v>188</v>
      </c>
      <c r="QQI17" s="16" t="s">
        <v>256</v>
      </c>
      <c r="QQJ17" s="17">
        <f t="shared" ref="QQJ17" si="6668">14*12</f>
        <v>168</v>
      </c>
      <c r="QQK17" s="14" t="s">
        <v>258</v>
      </c>
      <c r="QQL17" s="15" t="s">
        <v>188</v>
      </c>
      <c r="QQM17" s="16" t="s">
        <v>256</v>
      </c>
      <c r="QQN17" s="17">
        <f t="shared" ref="QQN17" si="6669">14*12</f>
        <v>168</v>
      </c>
      <c r="QQO17" s="14" t="s">
        <v>258</v>
      </c>
      <c r="QQP17" s="15" t="s">
        <v>188</v>
      </c>
      <c r="QQQ17" s="16" t="s">
        <v>256</v>
      </c>
      <c r="QQR17" s="17">
        <f t="shared" ref="QQR17" si="6670">14*12</f>
        <v>168</v>
      </c>
      <c r="QQS17" s="14" t="s">
        <v>258</v>
      </c>
      <c r="QQT17" s="15" t="s">
        <v>188</v>
      </c>
      <c r="QQU17" s="16" t="s">
        <v>256</v>
      </c>
      <c r="QQV17" s="17">
        <f t="shared" ref="QQV17" si="6671">14*12</f>
        <v>168</v>
      </c>
      <c r="QQW17" s="14" t="s">
        <v>258</v>
      </c>
      <c r="QQX17" s="15" t="s">
        <v>188</v>
      </c>
      <c r="QQY17" s="16" t="s">
        <v>256</v>
      </c>
      <c r="QQZ17" s="17">
        <f t="shared" ref="QQZ17" si="6672">14*12</f>
        <v>168</v>
      </c>
      <c r="QRA17" s="14" t="s">
        <v>258</v>
      </c>
      <c r="QRB17" s="15" t="s">
        <v>188</v>
      </c>
      <c r="QRC17" s="16" t="s">
        <v>256</v>
      </c>
      <c r="QRD17" s="17">
        <f t="shared" ref="QRD17" si="6673">14*12</f>
        <v>168</v>
      </c>
      <c r="QRE17" s="14" t="s">
        <v>258</v>
      </c>
      <c r="QRF17" s="15" t="s">
        <v>188</v>
      </c>
      <c r="QRG17" s="16" t="s">
        <v>256</v>
      </c>
      <c r="QRH17" s="17">
        <f t="shared" ref="QRH17" si="6674">14*12</f>
        <v>168</v>
      </c>
      <c r="QRI17" s="14" t="s">
        <v>258</v>
      </c>
      <c r="QRJ17" s="15" t="s">
        <v>188</v>
      </c>
      <c r="QRK17" s="16" t="s">
        <v>256</v>
      </c>
      <c r="QRL17" s="17">
        <f t="shared" ref="QRL17" si="6675">14*12</f>
        <v>168</v>
      </c>
      <c r="QRM17" s="14" t="s">
        <v>258</v>
      </c>
      <c r="QRN17" s="15" t="s">
        <v>188</v>
      </c>
      <c r="QRO17" s="16" t="s">
        <v>256</v>
      </c>
      <c r="QRP17" s="17">
        <f t="shared" ref="QRP17" si="6676">14*12</f>
        <v>168</v>
      </c>
      <c r="QRQ17" s="14" t="s">
        <v>258</v>
      </c>
      <c r="QRR17" s="15" t="s">
        <v>188</v>
      </c>
      <c r="QRS17" s="16" t="s">
        <v>256</v>
      </c>
      <c r="QRT17" s="17">
        <f t="shared" ref="QRT17" si="6677">14*12</f>
        <v>168</v>
      </c>
      <c r="QRU17" s="14" t="s">
        <v>258</v>
      </c>
      <c r="QRV17" s="15" t="s">
        <v>188</v>
      </c>
      <c r="QRW17" s="16" t="s">
        <v>256</v>
      </c>
      <c r="QRX17" s="17">
        <f t="shared" ref="QRX17" si="6678">14*12</f>
        <v>168</v>
      </c>
      <c r="QRY17" s="14" t="s">
        <v>258</v>
      </c>
      <c r="QRZ17" s="15" t="s">
        <v>188</v>
      </c>
      <c r="QSA17" s="16" t="s">
        <v>256</v>
      </c>
      <c r="QSB17" s="17">
        <f t="shared" ref="QSB17" si="6679">14*12</f>
        <v>168</v>
      </c>
      <c r="QSC17" s="14" t="s">
        <v>258</v>
      </c>
      <c r="QSD17" s="15" t="s">
        <v>188</v>
      </c>
      <c r="QSE17" s="16" t="s">
        <v>256</v>
      </c>
      <c r="QSF17" s="17">
        <f t="shared" ref="QSF17" si="6680">14*12</f>
        <v>168</v>
      </c>
      <c r="QSG17" s="14" t="s">
        <v>258</v>
      </c>
      <c r="QSH17" s="15" t="s">
        <v>188</v>
      </c>
      <c r="QSI17" s="16" t="s">
        <v>256</v>
      </c>
      <c r="QSJ17" s="17">
        <f t="shared" ref="QSJ17" si="6681">14*12</f>
        <v>168</v>
      </c>
      <c r="QSK17" s="14" t="s">
        <v>258</v>
      </c>
      <c r="QSL17" s="15" t="s">
        <v>188</v>
      </c>
      <c r="QSM17" s="16" t="s">
        <v>256</v>
      </c>
      <c r="QSN17" s="17">
        <f t="shared" ref="QSN17" si="6682">14*12</f>
        <v>168</v>
      </c>
      <c r="QSO17" s="14" t="s">
        <v>258</v>
      </c>
      <c r="QSP17" s="15" t="s">
        <v>188</v>
      </c>
      <c r="QSQ17" s="16" t="s">
        <v>256</v>
      </c>
      <c r="QSR17" s="17">
        <f t="shared" ref="QSR17" si="6683">14*12</f>
        <v>168</v>
      </c>
      <c r="QSS17" s="14" t="s">
        <v>258</v>
      </c>
      <c r="QST17" s="15" t="s">
        <v>188</v>
      </c>
      <c r="QSU17" s="16" t="s">
        <v>256</v>
      </c>
      <c r="QSV17" s="17">
        <f t="shared" ref="QSV17" si="6684">14*12</f>
        <v>168</v>
      </c>
      <c r="QSW17" s="14" t="s">
        <v>258</v>
      </c>
      <c r="QSX17" s="15" t="s">
        <v>188</v>
      </c>
      <c r="QSY17" s="16" t="s">
        <v>256</v>
      </c>
      <c r="QSZ17" s="17">
        <f t="shared" ref="QSZ17" si="6685">14*12</f>
        <v>168</v>
      </c>
      <c r="QTA17" s="14" t="s">
        <v>258</v>
      </c>
      <c r="QTB17" s="15" t="s">
        <v>188</v>
      </c>
      <c r="QTC17" s="16" t="s">
        <v>256</v>
      </c>
      <c r="QTD17" s="17">
        <f t="shared" ref="QTD17" si="6686">14*12</f>
        <v>168</v>
      </c>
      <c r="QTE17" s="14" t="s">
        <v>258</v>
      </c>
      <c r="QTF17" s="15" t="s">
        <v>188</v>
      </c>
      <c r="QTG17" s="16" t="s">
        <v>256</v>
      </c>
      <c r="QTH17" s="17">
        <f t="shared" ref="QTH17" si="6687">14*12</f>
        <v>168</v>
      </c>
      <c r="QTI17" s="14" t="s">
        <v>258</v>
      </c>
      <c r="QTJ17" s="15" t="s">
        <v>188</v>
      </c>
      <c r="QTK17" s="16" t="s">
        <v>256</v>
      </c>
      <c r="QTL17" s="17">
        <f t="shared" ref="QTL17" si="6688">14*12</f>
        <v>168</v>
      </c>
      <c r="QTM17" s="14" t="s">
        <v>258</v>
      </c>
      <c r="QTN17" s="15" t="s">
        <v>188</v>
      </c>
      <c r="QTO17" s="16" t="s">
        <v>256</v>
      </c>
      <c r="QTP17" s="17">
        <f t="shared" ref="QTP17" si="6689">14*12</f>
        <v>168</v>
      </c>
      <c r="QTQ17" s="14" t="s">
        <v>258</v>
      </c>
      <c r="QTR17" s="15" t="s">
        <v>188</v>
      </c>
      <c r="QTS17" s="16" t="s">
        <v>256</v>
      </c>
      <c r="QTT17" s="17">
        <f t="shared" ref="QTT17" si="6690">14*12</f>
        <v>168</v>
      </c>
      <c r="QTU17" s="14" t="s">
        <v>258</v>
      </c>
      <c r="QTV17" s="15" t="s">
        <v>188</v>
      </c>
      <c r="QTW17" s="16" t="s">
        <v>256</v>
      </c>
      <c r="QTX17" s="17">
        <f t="shared" ref="QTX17" si="6691">14*12</f>
        <v>168</v>
      </c>
      <c r="QTY17" s="14" t="s">
        <v>258</v>
      </c>
      <c r="QTZ17" s="15" t="s">
        <v>188</v>
      </c>
      <c r="QUA17" s="16" t="s">
        <v>256</v>
      </c>
      <c r="QUB17" s="17">
        <f t="shared" ref="QUB17" si="6692">14*12</f>
        <v>168</v>
      </c>
      <c r="QUC17" s="14" t="s">
        <v>258</v>
      </c>
      <c r="QUD17" s="15" t="s">
        <v>188</v>
      </c>
      <c r="QUE17" s="16" t="s">
        <v>256</v>
      </c>
      <c r="QUF17" s="17">
        <f t="shared" ref="QUF17" si="6693">14*12</f>
        <v>168</v>
      </c>
      <c r="QUG17" s="14" t="s">
        <v>258</v>
      </c>
      <c r="QUH17" s="15" t="s">
        <v>188</v>
      </c>
      <c r="QUI17" s="16" t="s">
        <v>256</v>
      </c>
      <c r="QUJ17" s="17">
        <f t="shared" ref="QUJ17" si="6694">14*12</f>
        <v>168</v>
      </c>
      <c r="QUK17" s="14" t="s">
        <v>258</v>
      </c>
      <c r="QUL17" s="15" t="s">
        <v>188</v>
      </c>
      <c r="QUM17" s="16" t="s">
        <v>256</v>
      </c>
      <c r="QUN17" s="17">
        <f t="shared" ref="QUN17" si="6695">14*12</f>
        <v>168</v>
      </c>
      <c r="QUO17" s="14" t="s">
        <v>258</v>
      </c>
      <c r="QUP17" s="15" t="s">
        <v>188</v>
      </c>
      <c r="QUQ17" s="16" t="s">
        <v>256</v>
      </c>
      <c r="QUR17" s="17">
        <f t="shared" ref="QUR17" si="6696">14*12</f>
        <v>168</v>
      </c>
      <c r="QUS17" s="14" t="s">
        <v>258</v>
      </c>
      <c r="QUT17" s="15" t="s">
        <v>188</v>
      </c>
      <c r="QUU17" s="16" t="s">
        <v>256</v>
      </c>
      <c r="QUV17" s="17">
        <f t="shared" ref="QUV17" si="6697">14*12</f>
        <v>168</v>
      </c>
      <c r="QUW17" s="14" t="s">
        <v>258</v>
      </c>
      <c r="QUX17" s="15" t="s">
        <v>188</v>
      </c>
      <c r="QUY17" s="16" t="s">
        <v>256</v>
      </c>
      <c r="QUZ17" s="17">
        <f t="shared" ref="QUZ17" si="6698">14*12</f>
        <v>168</v>
      </c>
      <c r="QVA17" s="14" t="s">
        <v>258</v>
      </c>
      <c r="QVB17" s="15" t="s">
        <v>188</v>
      </c>
      <c r="QVC17" s="16" t="s">
        <v>256</v>
      </c>
      <c r="QVD17" s="17">
        <f t="shared" ref="QVD17" si="6699">14*12</f>
        <v>168</v>
      </c>
      <c r="QVE17" s="14" t="s">
        <v>258</v>
      </c>
      <c r="QVF17" s="15" t="s">
        <v>188</v>
      </c>
      <c r="QVG17" s="16" t="s">
        <v>256</v>
      </c>
      <c r="QVH17" s="17">
        <f t="shared" ref="QVH17" si="6700">14*12</f>
        <v>168</v>
      </c>
      <c r="QVI17" s="14" t="s">
        <v>258</v>
      </c>
      <c r="QVJ17" s="15" t="s">
        <v>188</v>
      </c>
      <c r="QVK17" s="16" t="s">
        <v>256</v>
      </c>
      <c r="QVL17" s="17">
        <f t="shared" ref="QVL17" si="6701">14*12</f>
        <v>168</v>
      </c>
      <c r="QVM17" s="14" t="s">
        <v>258</v>
      </c>
      <c r="QVN17" s="15" t="s">
        <v>188</v>
      </c>
      <c r="QVO17" s="16" t="s">
        <v>256</v>
      </c>
      <c r="QVP17" s="17">
        <f t="shared" ref="QVP17" si="6702">14*12</f>
        <v>168</v>
      </c>
      <c r="QVQ17" s="14" t="s">
        <v>258</v>
      </c>
      <c r="QVR17" s="15" t="s">
        <v>188</v>
      </c>
      <c r="QVS17" s="16" t="s">
        <v>256</v>
      </c>
      <c r="QVT17" s="17">
        <f t="shared" ref="QVT17" si="6703">14*12</f>
        <v>168</v>
      </c>
      <c r="QVU17" s="14" t="s">
        <v>258</v>
      </c>
      <c r="QVV17" s="15" t="s">
        <v>188</v>
      </c>
      <c r="QVW17" s="16" t="s">
        <v>256</v>
      </c>
      <c r="QVX17" s="17">
        <f t="shared" ref="QVX17" si="6704">14*12</f>
        <v>168</v>
      </c>
      <c r="QVY17" s="14" t="s">
        <v>258</v>
      </c>
      <c r="QVZ17" s="15" t="s">
        <v>188</v>
      </c>
      <c r="QWA17" s="16" t="s">
        <v>256</v>
      </c>
      <c r="QWB17" s="17">
        <f t="shared" ref="QWB17" si="6705">14*12</f>
        <v>168</v>
      </c>
      <c r="QWC17" s="14" t="s">
        <v>258</v>
      </c>
      <c r="QWD17" s="15" t="s">
        <v>188</v>
      </c>
      <c r="QWE17" s="16" t="s">
        <v>256</v>
      </c>
      <c r="QWF17" s="17">
        <f t="shared" ref="QWF17" si="6706">14*12</f>
        <v>168</v>
      </c>
      <c r="QWG17" s="14" t="s">
        <v>258</v>
      </c>
      <c r="QWH17" s="15" t="s">
        <v>188</v>
      </c>
      <c r="QWI17" s="16" t="s">
        <v>256</v>
      </c>
      <c r="QWJ17" s="17">
        <f t="shared" ref="QWJ17" si="6707">14*12</f>
        <v>168</v>
      </c>
      <c r="QWK17" s="14" t="s">
        <v>258</v>
      </c>
      <c r="QWL17" s="15" t="s">
        <v>188</v>
      </c>
      <c r="QWM17" s="16" t="s">
        <v>256</v>
      </c>
      <c r="QWN17" s="17">
        <f t="shared" ref="QWN17" si="6708">14*12</f>
        <v>168</v>
      </c>
      <c r="QWO17" s="14" t="s">
        <v>258</v>
      </c>
      <c r="QWP17" s="15" t="s">
        <v>188</v>
      </c>
      <c r="QWQ17" s="16" t="s">
        <v>256</v>
      </c>
      <c r="QWR17" s="17">
        <f t="shared" ref="QWR17" si="6709">14*12</f>
        <v>168</v>
      </c>
      <c r="QWS17" s="14" t="s">
        <v>258</v>
      </c>
      <c r="QWT17" s="15" t="s">
        <v>188</v>
      </c>
      <c r="QWU17" s="16" t="s">
        <v>256</v>
      </c>
      <c r="QWV17" s="17">
        <f t="shared" ref="QWV17" si="6710">14*12</f>
        <v>168</v>
      </c>
      <c r="QWW17" s="14" t="s">
        <v>258</v>
      </c>
      <c r="QWX17" s="15" t="s">
        <v>188</v>
      </c>
      <c r="QWY17" s="16" t="s">
        <v>256</v>
      </c>
      <c r="QWZ17" s="17">
        <f t="shared" ref="QWZ17" si="6711">14*12</f>
        <v>168</v>
      </c>
      <c r="QXA17" s="14" t="s">
        <v>258</v>
      </c>
      <c r="QXB17" s="15" t="s">
        <v>188</v>
      </c>
      <c r="QXC17" s="16" t="s">
        <v>256</v>
      </c>
      <c r="QXD17" s="17">
        <f t="shared" ref="QXD17" si="6712">14*12</f>
        <v>168</v>
      </c>
      <c r="QXE17" s="14" t="s">
        <v>258</v>
      </c>
      <c r="QXF17" s="15" t="s">
        <v>188</v>
      </c>
      <c r="QXG17" s="16" t="s">
        <v>256</v>
      </c>
      <c r="QXH17" s="17">
        <f t="shared" ref="QXH17" si="6713">14*12</f>
        <v>168</v>
      </c>
      <c r="QXI17" s="14" t="s">
        <v>258</v>
      </c>
      <c r="QXJ17" s="15" t="s">
        <v>188</v>
      </c>
      <c r="QXK17" s="16" t="s">
        <v>256</v>
      </c>
      <c r="QXL17" s="17">
        <f t="shared" ref="QXL17" si="6714">14*12</f>
        <v>168</v>
      </c>
      <c r="QXM17" s="14" t="s">
        <v>258</v>
      </c>
      <c r="QXN17" s="15" t="s">
        <v>188</v>
      </c>
      <c r="QXO17" s="16" t="s">
        <v>256</v>
      </c>
      <c r="QXP17" s="17">
        <f t="shared" ref="QXP17" si="6715">14*12</f>
        <v>168</v>
      </c>
      <c r="QXQ17" s="14" t="s">
        <v>258</v>
      </c>
      <c r="QXR17" s="15" t="s">
        <v>188</v>
      </c>
      <c r="QXS17" s="16" t="s">
        <v>256</v>
      </c>
      <c r="QXT17" s="17">
        <f t="shared" ref="QXT17" si="6716">14*12</f>
        <v>168</v>
      </c>
      <c r="QXU17" s="14" t="s">
        <v>258</v>
      </c>
      <c r="QXV17" s="15" t="s">
        <v>188</v>
      </c>
      <c r="QXW17" s="16" t="s">
        <v>256</v>
      </c>
      <c r="QXX17" s="17">
        <f t="shared" ref="QXX17" si="6717">14*12</f>
        <v>168</v>
      </c>
      <c r="QXY17" s="14" t="s">
        <v>258</v>
      </c>
      <c r="QXZ17" s="15" t="s">
        <v>188</v>
      </c>
      <c r="QYA17" s="16" t="s">
        <v>256</v>
      </c>
      <c r="QYB17" s="17">
        <f t="shared" ref="QYB17" si="6718">14*12</f>
        <v>168</v>
      </c>
      <c r="QYC17" s="14" t="s">
        <v>258</v>
      </c>
      <c r="QYD17" s="15" t="s">
        <v>188</v>
      </c>
      <c r="QYE17" s="16" t="s">
        <v>256</v>
      </c>
      <c r="QYF17" s="17">
        <f t="shared" ref="QYF17" si="6719">14*12</f>
        <v>168</v>
      </c>
      <c r="QYG17" s="14" t="s">
        <v>258</v>
      </c>
      <c r="QYH17" s="15" t="s">
        <v>188</v>
      </c>
      <c r="QYI17" s="16" t="s">
        <v>256</v>
      </c>
      <c r="QYJ17" s="17">
        <f t="shared" ref="QYJ17" si="6720">14*12</f>
        <v>168</v>
      </c>
      <c r="QYK17" s="14" t="s">
        <v>258</v>
      </c>
      <c r="QYL17" s="15" t="s">
        <v>188</v>
      </c>
      <c r="QYM17" s="16" t="s">
        <v>256</v>
      </c>
      <c r="QYN17" s="17">
        <f t="shared" ref="QYN17" si="6721">14*12</f>
        <v>168</v>
      </c>
      <c r="QYO17" s="14" t="s">
        <v>258</v>
      </c>
      <c r="QYP17" s="15" t="s">
        <v>188</v>
      </c>
      <c r="QYQ17" s="16" t="s">
        <v>256</v>
      </c>
      <c r="QYR17" s="17">
        <f t="shared" ref="QYR17" si="6722">14*12</f>
        <v>168</v>
      </c>
      <c r="QYS17" s="14" t="s">
        <v>258</v>
      </c>
      <c r="QYT17" s="15" t="s">
        <v>188</v>
      </c>
      <c r="QYU17" s="16" t="s">
        <v>256</v>
      </c>
      <c r="QYV17" s="17">
        <f t="shared" ref="QYV17" si="6723">14*12</f>
        <v>168</v>
      </c>
      <c r="QYW17" s="14" t="s">
        <v>258</v>
      </c>
      <c r="QYX17" s="15" t="s">
        <v>188</v>
      </c>
      <c r="QYY17" s="16" t="s">
        <v>256</v>
      </c>
      <c r="QYZ17" s="17">
        <f t="shared" ref="QYZ17" si="6724">14*12</f>
        <v>168</v>
      </c>
      <c r="QZA17" s="14" t="s">
        <v>258</v>
      </c>
      <c r="QZB17" s="15" t="s">
        <v>188</v>
      </c>
      <c r="QZC17" s="16" t="s">
        <v>256</v>
      </c>
      <c r="QZD17" s="17">
        <f t="shared" ref="QZD17" si="6725">14*12</f>
        <v>168</v>
      </c>
      <c r="QZE17" s="14" t="s">
        <v>258</v>
      </c>
      <c r="QZF17" s="15" t="s">
        <v>188</v>
      </c>
      <c r="QZG17" s="16" t="s">
        <v>256</v>
      </c>
      <c r="QZH17" s="17">
        <f t="shared" ref="QZH17" si="6726">14*12</f>
        <v>168</v>
      </c>
      <c r="QZI17" s="14" t="s">
        <v>258</v>
      </c>
      <c r="QZJ17" s="15" t="s">
        <v>188</v>
      </c>
      <c r="QZK17" s="16" t="s">
        <v>256</v>
      </c>
      <c r="QZL17" s="17">
        <f t="shared" ref="QZL17" si="6727">14*12</f>
        <v>168</v>
      </c>
      <c r="QZM17" s="14" t="s">
        <v>258</v>
      </c>
      <c r="QZN17" s="15" t="s">
        <v>188</v>
      </c>
      <c r="QZO17" s="16" t="s">
        <v>256</v>
      </c>
      <c r="QZP17" s="17">
        <f t="shared" ref="QZP17" si="6728">14*12</f>
        <v>168</v>
      </c>
      <c r="QZQ17" s="14" t="s">
        <v>258</v>
      </c>
      <c r="QZR17" s="15" t="s">
        <v>188</v>
      </c>
      <c r="QZS17" s="16" t="s">
        <v>256</v>
      </c>
      <c r="QZT17" s="17">
        <f t="shared" ref="QZT17" si="6729">14*12</f>
        <v>168</v>
      </c>
      <c r="QZU17" s="14" t="s">
        <v>258</v>
      </c>
      <c r="QZV17" s="15" t="s">
        <v>188</v>
      </c>
      <c r="QZW17" s="16" t="s">
        <v>256</v>
      </c>
      <c r="QZX17" s="17">
        <f t="shared" ref="QZX17" si="6730">14*12</f>
        <v>168</v>
      </c>
      <c r="QZY17" s="14" t="s">
        <v>258</v>
      </c>
      <c r="QZZ17" s="15" t="s">
        <v>188</v>
      </c>
      <c r="RAA17" s="16" t="s">
        <v>256</v>
      </c>
      <c r="RAB17" s="17">
        <f t="shared" ref="RAB17" si="6731">14*12</f>
        <v>168</v>
      </c>
      <c r="RAC17" s="14" t="s">
        <v>258</v>
      </c>
      <c r="RAD17" s="15" t="s">
        <v>188</v>
      </c>
      <c r="RAE17" s="16" t="s">
        <v>256</v>
      </c>
      <c r="RAF17" s="17">
        <f t="shared" ref="RAF17" si="6732">14*12</f>
        <v>168</v>
      </c>
      <c r="RAG17" s="14" t="s">
        <v>258</v>
      </c>
      <c r="RAH17" s="15" t="s">
        <v>188</v>
      </c>
      <c r="RAI17" s="16" t="s">
        <v>256</v>
      </c>
      <c r="RAJ17" s="17">
        <f t="shared" ref="RAJ17" si="6733">14*12</f>
        <v>168</v>
      </c>
      <c r="RAK17" s="14" t="s">
        <v>258</v>
      </c>
      <c r="RAL17" s="15" t="s">
        <v>188</v>
      </c>
      <c r="RAM17" s="16" t="s">
        <v>256</v>
      </c>
      <c r="RAN17" s="17">
        <f t="shared" ref="RAN17" si="6734">14*12</f>
        <v>168</v>
      </c>
      <c r="RAO17" s="14" t="s">
        <v>258</v>
      </c>
      <c r="RAP17" s="15" t="s">
        <v>188</v>
      </c>
      <c r="RAQ17" s="16" t="s">
        <v>256</v>
      </c>
      <c r="RAR17" s="17">
        <f t="shared" ref="RAR17" si="6735">14*12</f>
        <v>168</v>
      </c>
      <c r="RAS17" s="14" t="s">
        <v>258</v>
      </c>
      <c r="RAT17" s="15" t="s">
        <v>188</v>
      </c>
      <c r="RAU17" s="16" t="s">
        <v>256</v>
      </c>
      <c r="RAV17" s="17">
        <f t="shared" ref="RAV17" si="6736">14*12</f>
        <v>168</v>
      </c>
      <c r="RAW17" s="14" t="s">
        <v>258</v>
      </c>
      <c r="RAX17" s="15" t="s">
        <v>188</v>
      </c>
      <c r="RAY17" s="16" t="s">
        <v>256</v>
      </c>
      <c r="RAZ17" s="17">
        <f t="shared" ref="RAZ17" si="6737">14*12</f>
        <v>168</v>
      </c>
      <c r="RBA17" s="14" t="s">
        <v>258</v>
      </c>
      <c r="RBB17" s="15" t="s">
        <v>188</v>
      </c>
      <c r="RBC17" s="16" t="s">
        <v>256</v>
      </c>
      <c r="RBD17" s="17">
        <f t="shared" ref="RBD17" si="6738">14*12</f>
        <v>168</v>
      </c>
      <c r="RBE17" s="14" t="s">
        <v>258</v>
      </c>
      <c r="RBF17" s="15" t="s">
        <v>188</v>
      </c>
      <c r="RBG17" s="16" t="s">
        <v>256</v>
      </c>
      <c r="RBH17" s="17">
        <f t="shared" ref="RBH17" si="6739">14*12</f>
        <v>168</v>
      </c>
      <c r="RBI17" s="14" t="s">
        <v>258</v>
      </c>
      <c r="RBJ17" s="15" t="s">
        <v>188</v>
      </c>
      <c r="RBK17" s="16" t="s">
        <v>256</v>
      </c>
      <c r="RBL17" s="17">
        <f t="shared" ref="RBL17" si="6740">14*12</f>
        <v>168</v>
      </c>
      <c r="RBM17" s="14" t="s">
        <v>258</v>
      </c>
      <c r="RBN17" s="15" t="s">
        <v>188</v>
      </c>
      <c r="RBO17" s="16" t="s">
        <v>256</v>
      </c>
      <c r="RBP17" s="17">
        <f t="shared" ref="RBP17" si="6741">14*12</f>
        <v>168</v>
      </c>
      <c r="RBQ17" s="14" t="s">
        <v>258</v>
      </c>
      <c r="RBR17" s="15" t="s">
        <v>188</v>
      </c>
      <c r="RBS17" s="16" t="s">
        <v>256</v>
      </c>
      <c r="RBT17" s="17">
        <f t="shared" ref="RBT17" si="6742">14*12</f>
        <v>168</v>
      </c>
      <c r="RBU17" s="14" t="s">
        <v>258</v>
      </c>
      <c r="RBV17" s="15" t="s">
        <v>188</v>
      </c>
      <c r="RBW17" s="16" t="s">
        <v>256</v>
      </c>
      <c r="RBX17" s="17">
        <f t="shared" ref="RBX17" si="6743">14*12</f>
        <v>168</v>
      </c>
      <c r="RBY17" s="14" t="s">
        <v>258</v>
      </c>
      <c r="RBZ17" s="15" t="s">
        <v>188</v>
      </c>
      <c r="RCA17" s="16" t="s">
        <v>256</v>
      </c>
      <c r="RCB17" s="17">
        <f t="shared" ref="RCB17" si="6744">14*12</f>
        <v>168</v>
      </c>
      <c r="RCC17" s="14" t="s">
        <v>258</v>
      </c>
      <c r="RCD17" s="15" t="s">
        <v>188</v>
      </c>
      <c r="RCE17" s="16" t="s">
        <v>256</v>
      </c>
      <c r="RCF17" s="17">
        <f t="shared" ref="RCF17" si="6745">14*12</f>
        <v>168</v>
      </c>
      <c r="RCG17" s="14" t="s">
        <v>258</v>
      </c>
      <c r="RCH17" s="15" t="s">
        <v>188</v>
      </c>
      <c r="RCI17" s="16" t="s">
        <v>256</v>
      </c>
      <c r="RCJ17" s="17">
        <f t="shared" ref="RCJ17" si="6746">14*12</f>
        <v>168</v>
      </c>
      <c r="RCK17" s="14" t="s">
        <v>258</v>
      </c>
      <c r="RCL17" s="15" t="s">
        <v>188</v>
      </c>
      <c r="RCM17" s="16" t="s">
        <v>256</v>
      </c>
      <c r="RCN17" s="17">
        <f t="shared" ref="RCN17" si="6747">14*12</f>
        <v>168</v>
      </c>
      <c r="RCO17" s="14" t="s">
        <v>258</v>
      </c>
      <c r="RCP17" s="15" t="s">
        <v>188</v>
      </c>
      <c r="RCQ17" s="16" t="s">
        <v>256</v>
      </c>
      <c r="RCR17" s="17">
        <f t="shared" ref="RCR17" si="6748">14*12</f>
        <v>168</v>
      </c>
      <c r="RCS17" s="14" t="s">
        <v>258</v>
      </c>
      <c r="RCT17" s="15" t="s">
        <v>188</v>
      </c>
      <c r="RCU17" s="16" t="s">
        <v>256</v>
      </c>
      <c r="RCV17" s="17">
        <f t="shared" ref="RCV17" si="6749">14*12</f>
        <v>168</v>
      </c>
      <c r="RCW17" s="14" t="s">
        <v>258</v>
      </c>
      <c r="RCX17" s="15" t="s">
        <v>188</v>
      </c>
      <c r="RCY17" s="16" t="s">
        <v>256</v>
      </c>
      <c r="RCZ17" s="17">
        <f t="shared" ref="RCZ17" si="6750">14*12</f>
        <v>168</v>
      </c>
      <c r="RDA17" s="14" t="s">
        <v>258</v>
      </c>
      <c r="RDB17" s="15" t="s">
        <v>188</v>
      </c>
      <c r="RDC17" s="16" t="s">
        <v>256</v>
      </c>
      <c r="RDD17" s="17">
        <f t="shared" ref="RDD17" si="6751">14*12</f>
        <v>168</v>
      </c>
      <c r="RDE17" s="14" t="s">
        <v>258</v>
      </c>
      <c r="RDF17" s="15" t="s">
        <v>188</v>
      </c>
      <c r="RDG17" s="16" t="s">
        <v>256</v>
      </c>
      <c r="RDH17" s="17">
        <f t="shared" ref="RDH17" si="6752">14*12</f>
        <v>168</v>
      </c>
      <c r="RDI17" s="14" t="s">
        <v>258</v>
      </c>
      <c r="RDJ17" s="15" t="s">
        <v>188</v>
      </c>
      <c r="RDK17" s="16" t="s">
        <v>256</v>
      </c>
      <c r="RDL17" s="17">
        <f t="shared" ref="RDL17" si="6753">14*12</f>
        <v>168</v>
      </c>
      <c r="RDM17" s="14" t="s">
        <v>258</v>
      </c>
      <c r="RDN17" s="15" t="s">
        <v>188</v>
      </c>
      <c r="RDO17" s="16" t="s">
        <v>256</v>
      </c>
      <c r="RDP17" s="17">
        <f t="shared" ref="RDP17" si="6754">14*12</f>
        <v>168</v>
      </c>
      <c r="RDQ17" s="14" t="s">
        <v>258</v>
      </c>
      <c r="RDR17" s="15" t="s">
        <v>188</v>
      </c>
      <c r="RDS17" s="16" t="s">
        <v>256</v>
      </c>
      <c r="RDT17" s="17">
        <f t="shared" ref="RDT17" si="6755">14*12</f>
        <v>168</v>
      </c>
      <c r="RDU17" s="14" t="s">
        <v>258</v>
      </c>
      <c r="RDV17" s="15" t="s">
        <v>188</v>
      </c>
      <c r="RDW17" s="16" t="s">
        <v>256</v>
      </c>
      <c r="RDX17" s="17">
        <f t="shared" ref="RDX17" si="6756">14*12</f>
        <v>168</v>
      </c>
      <c r="RDY17" s="14" t="s">
        <v>258</v>
      </c>
      <c r="RDZ17" s="15" t="s">
        <v>188</v>
      </c>
      <c r="REA17" s="16" t="s">
        <v>256</v>
      </c>
      <c r="REB17" s="17">
        <f t="shared" ref="REB17" si="6757">14*12</f>
        <v>168</v>
      </c>
      <c r="REC17" s="14" t="s">
        <v>258</v>
      </c>
      <c r="RED17" s="15" t="s">
        <v>188</v>
      </c>
      <c r="REE17" s="16" t="s">
        <v>256</v>
      </c>
      <c r="REF17" s="17">
        <f t="shared" ref="REF17" si="6758">14*12</f>
        <v>168</v>
      </c>
      <c r="REG17" s="14" t="s">
        <v>258</v>
      </c>
      <c r="REH17" s="15" t="s">
        <v>188</v>
      </c>
      <c r="REI17" s="16" t="s">
        <v>256</v>
      </c>
      <c r="REJ17" s="17">
        <f t="shared" ref="REJ17" si="6759">14*12</f>
        <v>168</v>
      </c>
      <c r="REK17" s="14" t="s">
        <v>258</v>
      </c>
      <c r="REL17" s="15" t="s">
        <v>188</v>
      </c>
      <c r="REM17" s="16" t="s">
        <v>256</v>
      </c>
      <c r="REN17" s="17">
        <f t="shared" ref="REN17" si="6760">14*12</f>
        <v>168</v>
      </c>
      <c r="REO17" s="14" t="s">
        <v>258</v>
      </c>
      <c r="REP17" s="15" t="s">
        <v>188</v>
      </c>
      <c r="REQ17" s="16" t="s">
        <v>256</v>
      </c>
      <c r="RER17" s="17">
        <f t="shared" ref="RER17" si="6761">14*12</f>
        <v>168</v>
      </c>
      <c r="RES17" s="14" t="s">
        <v>258</v>
      </c>
      <c r="RET17" s="15" t="s">
        <v>188</v>
      </c>
      <c r="REU17" s="16" t="s">
        <v>256</v>
      </c>
      <c r="REV17" s="17">
        <f t="shared" ref="REV17" si="6762">14*12</f>
        <v>168</v>
      </c>
      <c r="REW17" s="14" t="s">
        <v>258</v>
      </c>
      <c r="REX17" s="15" t="s">
        <v>188</v>
      </c>
      <c r="REY17" s="16" t="s">
        <v>256</v>
      </c>
      <c r="REZ17" s="17">
        <f t="shared" ref="REZ17" si="6763">14*12</f>
        <v>168</v>
      </c>
      <c r="RFA17" s="14" t="s">
        <v>258</v>
      </c>
      <c r="RFB17" s="15" t="s">
        <v>188</v>
      </c>
      <c r="RFC17" s="16" t="s">
        <v>256</v>
      </c>
      <c r="RFD17" s="17">
        <f t="shared" ref="RFD17" si="6764">14*12</f>
        <v>168</v>
      </c>
      <c r="RFE17" s="14" t="s">
        <v>258</v>
      </c>
      <c r="RFF17" s="15" t="s">
        <v>188</v>
      </c>
      <c r="RFG17" s="16" t="s">
        <v>256</v>
      </c>
      <c r="RFH17" s="17">
        <f t="shared" ref="RFH17" si="6765">14*12</f>
        <v>168</v>
      </c>
      <c r="RFI17" s="14" t="s">
        <v>258</v>
      </c>
      <c r="RFJ17" s="15" t="s">
        <v>188</v>
      </c>
      <c r="RFK17" s="16" t="s">
        <v>256</v>
      </c>
      <c r="RFL17" s="17">
        <f t="shared" ref="RFL17" si="6766">14*12</f>
        <v>168</v>
      </c>
      <c r="RFM17" s="14" t="s">
        <v>258</v>
      </c>
      <c r="RFN17" s="15" t="s">
        <v>188</v>
      </c>
      <c r="RFO17" s="16" t="s">
        <v>256</v>
      </c>
      <c r="RFP17" s="17">
        <f t="shared" ref="RFP17" si="6767">14*12</f>
        <v>168</v>
      </c>
      <c r="RFQ17" s="14" t="s">
        <v>258</v>
      </c>
      <c r="RFR17" s="15" t="s">
        <v>188</v>
      </c>
      <c r="RFS17" s="16" t="s">
        <v>256</v>
      </c>
      <c r="RFT17" s="17">
        <f t="shared" ref="RFT17" si="6768">14*12</f>
        <v>168</v>
      </c>
      <c r="RFU17" s="14" t="s">
        <v>258</v>
      </c>
      <c r="RFV17" s="15" t="s">
        <v>188</v>
      </c>
      <c r="RFW17" s="16" t="s">
        <v>256</v>
      </c>
      <c r="RFX17" s="17">
        <f t="shared" ref="RFX17" si="6769">14*12</f>
        <v>168</v>
      </c>
      <c r="RFY17" s="14" t="s">
        <v>258</v>
      </c>
      <c r="RFZ17" s="15" t="s">
        <v>188</v>
      </c>
      <c r="RGA17" s="16" t="s">
        <v>256</v>
      </c>
      <c r="RGB17" s="17">
        <f t="shared" ref="RGB17" si="6770">14*12</f>
        <v>168</v>
      </c>
      <c r="RGC17" s="14" t="s">
        <v>258</v>
      </c>
      <c r="RGD17" s="15" t="s">
        <v>188</v>
      </c>
      <c r="RGE17" s="16" t="s">
        <v>256</v>
      </c>
      <c r="RGF17" s="17">
        <f t="shared" ref="RGF17" si="6771">14*12</f>
        <v>168</v>
      </c>
      <c r="RGG17" s="14" t="s">
        <v>258</v>
      </c>
      <c r="RGH17" s="15" t="s">
        <v>188</v>
      </c>
      <c r="RGI17" s="16" t="s">
        <v>256</v>
      </c>
      <c r="RGJ17" s="17">
        <f t="shared" ref="RGJ17" si="6772">14*12</f>
        <v>168</v>
      </c>
      <c r="RGK17" s="14" t="s">
        <v>258</v>
      </c>
      <c r="RGL17" s="15" t="s">
        <v>188</v>
      </c>
      <c r="RGM17" s="16" t="s">
        <v>256</v>
      </c>
      <c r="RGN17" s="17">
        <f t="shared" ref="RGN17" si="6773">14*12</f>
        <v>168</v>
      </c>
      <c r="RGO17" s="14" t="s">
        <v>258</v>
      </c>
      <c r="RGP17" s="15" t="s">
        <v>188</v>
      </c>
      <c r="RGQ17" s="16" t="s">
        <v>256</v>
      </c>
      <c r="RGR17" s="17">
        <f t="shared" ref="RGR17" si="6774">14*12</f>
        <v>168</v>
      </c>
      <c r="RGS17" s="14" t="s">
        <v>258</v>
      </c>
      <c r="RGT17" s="15" t="s">
        <v>188</v>
      </c>
      <c r="RGU17" s="16" t="s">
        <v>256</v>
      </c>
      <c r="RGV17" s="17">
        <f t="shared" ref="RGV17" si="6775">14*12</f>
        <v>168</v>
      </c>
      <c r="RGW17" s="14" t="s">
        <v>258</v>
      </c>
      <c r="RGX17" s="15" t="s">
        <v>188</v>
      </c>
      <c r="RGY17" s="16" t="s">
        <v>256</v>
      </c>
      <c r="RGZ17" s="17">
        <f t="shared" ref="RGZ17" si="6776">14*12</f>
        <v>168</v>
      </c>
      <c r="RHA17" s="14" t="s">
        <v>258</v>
      </c>
      <c r="RHB17" s="15" t="s">
        <v>188</v>
      </c>
      <c r="RHC17" s="16" t="s">
        <v>256</v>
      </c>
      <c r="RHD17" s="17">
        <f t="shared" ref="RHD17" si="6777">14*12</f>
        <v>168</v>
      </c>
      <c r="RHE17" s="14" t="s">
        <v>258</v>
      </c>
      <c r="RHF17" s="15" t="s">
        <v>188</v>
      </c>
      <c r="RHG17" s="16" t="s">
        <v>256</v>
      </c>
      <c r="RHH17" s="17">
        <f t="shared" ref="RHH17" si="6778">14*12</f>
        <v>168</v>
      </c>
      <c r="RHI17" s="14" t="s">
        <v>258</v>
      </c>
      <c r="RHJ17" s="15" t="s">
        <v>188</v>
      </c>
      <c r="RHK17" s="16" t="s">
        <v>256</v>
      </c>
      <c r="RHL17" s="17">
        <f t="shared" ref="RHL17" si="6779">14*12</f>
        <v>168</v>
      </c>
      <c r="RHM17" s="14" t="s">
        <v>258</v>
      </c>
      <c r="RHN17" s="15" t="s">
        <v>188</v>
      </c>
      <c r="RHO17" s="16" t="s">
        <v>256</v>
      </c>
      <c r="RHP17" s="17">
        <f t="shared" ref="RHP17" si="6780">14*12</f>
        <v>168</v>
      </c>
      <c r="RHQ17" s="14" t="s">
        <v>258</v>
      </c>
      <c r="RHR17" s="15" t="s">
        <v>188</v>
      </c>
      <c r="RHS17" s="16" t="s">
        <v>256</v>
      </c>
      <c r="RHT17" s="17">
        <f t="shared" ref="RHT17" si="6781">14*12</f>
        <v>168</v>
      </c>
      <c r="RHU17" s="14" t="s">
        <v>258</v>
      </c>
      <c r="RHV17" s="15" t="s">
        <v>188</v>
      </c>
      <c r="RHW17" s="16" t="s">
        <v>256</v>
      </c>
      <c r="RHX17" s="17">
        <f t="shared" ref="RHX17" si="6782">14*12</f>
        <v>168</v>
      </c>
      <c r="RHY17" s="14" t="s">
        <v>258</v>
      </c>
      <c r="RHZ17" s="15" t="s">
        <v>188</v>
      </c>
      <c r="RIA17" s="16" t="s">
        <v>256</v>
      </c>
      <c r="RIB17" s="17">
        <f t="shared" ref="RIB17" si="6783">14*12</f>
        <v>168</v>
      </c>
      <c r="RIC17" s="14" t="s">
        <v>258</v>
      </c>
      <c r="RID17" s="15" t="s">
        <v>188</v>
      </c>
      <c r="RIE17" s="16" t="s">
        <v>256</v>
      </c>
      <c r="RIF17" s="17">
        <f t="shared" ref="RIF17" si="6784">14*12</f>
        <v>168</v>
      </c>
      <c r="RIG17" s="14" t="s">
        <v>258</v>
      </c>
      <c r="RIH17" s="15" t="s">
        <v>188</v>
      </c>
      <c r="RII17" s="16" t="s">
        <v>256</v>
      </c>
      <c r="RIJ17" s="17">
        <f t="shared" ref="RIJ17" si="6785">14*12</f>
        <v>168</v>
      </c>
      <c r="RIK17" s="14" t="s">
        <v>258</v>
      </c>
      <c r="RIL17" s="15" t="s">
        <v>188</v>
      </c>
      <c r="RIM17" s="16" t="s">
        <v>256</v>
      </c>
      <c r="RIN17" s="17">
        <f t="shared" ref="RIN17" si="6786">14*12</f>
        <v>168</v>
      </c>
      <c r="RIO17" s="14" t="s">
        <v>258</v>
      </c>
      <c r="RIP17" s="15" t="s">
        <v>188</v>
      </c>
      <c r="RIQ17" s="16" t="s">
        <v>256</v>
      </c>
      <c r="RIR17" s="17">
        <f t="shared" ref="RIR17" si="6787">14*12</f>
        <v>168</v>
      </c>
      <c r="RIS17" s="14" t="s">
        <v>258</v>
      </c>
      <c r="RIT17" s="15" t="s">
        <v>188</v>
      </c>
      <c r="RIU17" s="16" t="s">
        <v>256</v>
      </c>
      <c r="RIV17" s="17">
        <f t="shared" ref="RIV17" si="6788">14*12</f>
        <v>168</v>
      </c>
      <c r="RIW17" s="14" t="s">
        <v>258</v>
      </c>
      <c r="RIX17" s="15" t="s">
        <v>188</v>
      </c>
      <c r="RIY17" s="16" t="s">
        <v>256</v>
      </c>
      <c r="RIZ17" s="17">
        <f t="shared" ref="RIZ17" si="6789">14*12</f>
        <v>168</v>
      </c>
      <c r="RJA17" s="14" t="s">
        <v>258</v>
      </c>
      <c r="RJB17" s="15" t="s">
        <v>188</v>
      </c>
      <c r="RJC17" s="16" t="s">
        <v>256</v>
      </c>
      <c r="RJD17" s="17">
        <f t="shared" ref="RJD17" si="6790">14*12</f>
        <v>168</v>
      </c>
      <c r="RJE17" s="14" t="s">
        <v>258</v>
      </c>
      <c r="RJF17" s="15" t="s">
        <v>188</v>
      </c>
      <c r="RJG17" s="16" t="s">
        <v>256</v>
      </c>
      <c r="RJH17" s="17">
        <f t="shared" ref="RJH17" si="6791">14*12</f>
        <v>168</v>
      </c>
      <c r="RJI17" s="14" t="s">
        <v>258</v>
      </c>
      <c r="RJJ17" s="15" t="s">
        <v>188</v>
      </c>
      <c r="RJK17" s="16" t="s">
        <v>256</v>
      </c>
      <c r="RJL17" s="17">
        <f t="shared" ref="RJL17" si="6792">14*12</f>
        <v>168</v>
      </c>
      <c r="RJM17" s="14" t="s">
        <v>258</v>
      </c>
      <c r="RJN17" s="15" t="s">
        <v>188</v>
      </c>
      <c r="RJO17" s="16" t="s">
        <v>256</v>
      </c>
      <c r="RJP17" s="17">
        <f t="shared" ref="RJP17" si="6793">14*12</f>
        <v>168</v>
      </c>
      <c r="RJQ17" s="14" t="s">
        <v>258</v>
      </c>
      <c r="RJR17" s="15" t="s">
        <v>188</v>
      </c>
      <c r="RJS17" s="16" t="s">
        <v>256</v>
      </c>
      <c r="RJT17" s="17">
        <f t="shared" ref="RJT17" si="6794">14*12</f>
        <v>168</v>
      </c>
      <c r="RJU17" s="14" t="s">
        <v>258</v>
      </c>
      <c r="RJV17" s="15" t="s">
        <v>188</v>
      </c>
      <c r="RJW17" s="16" t="s">
        <v>256</v>
      </c>
      <c r="RJX17" s="17">
        <f t="shared" ref="RJX17" si="6795">14*12</f>
        <v>168</v>
      </c>
      <c r="RJY17" s="14" t="s">
        <v>258</v>
      </c>
      <c r="RJZ17" s="15" t="s">
        <v>188</v>
      </c>
      <c r="RKA17" s="16" t="s">
        <v>256</v>
      </c>
      <c r="RKB17" s="17">
        <f t="shared" ref="RKB17" si="6796">14*12</f>
        <v>168</v>
      </c>
      <c r="RKC17" s="14" t="s">
        <v>258</v>
      </c>
      <c r="RKD17" s="15" t="s">
        <v>188</v>
      </c>
      <c r="RKE17" s="16" t="s">
        <v>256</v>
      </c>
      <c r="RKF17" s="17">
        <f t="shared" ref="RKF17" si="6797">14*12</f>
        <v>168</v>
      </c>
      <c r="RKG17" s="14" t="s">
        <v>258</v>
      </c>
      <c r="RKH17" s="15" t="s">
        <v>188</v>
      </c>
      <c r="RKI17" s="16" t="s">
        <v>256</v>
      </c>
      <c r="RKJ17" s="17">
        <f t="shared" ref="RKJ17" si="6798">14*12</f>
        <v>168</v>
      </c>
      <c r="RKK17" s="14" t="s">
        <v>258</v>
      </c>
      <c r="RKL17" s="15" t="s">
        <v>188</v>
      </c>
      <c r="RKM17" s="16" t="s">
        <v>256</v>
      </c>
      <c r="RKN17" s="17">
        <f t="shared" ref="RKN17" si="6799">14*12</f>
        <v>168</v>
      </c>
      <c r="RKO17" s="14" t="s">
        <v>258</v>
      </c>
      <c r="RKP17" s="15" t="s">
        <v>188</v>
      </c>
      <c r="RKQ17" s="16" t="s">
        <v>256</v>
      </c>
      <c r="RKR17" s="17">
        <f t="shared" ref="RKR17" si="6800">14*12</f>
        <v>168</v>
      </c>
      <c r="RKS17" s="14" t="s">
        <v>258</v>
      </c>
      <c r="RKT17" s="15" t="s">
        <v>188</v>
      </c>
      <c r="RKU17" s="16" t="s">
        <v>256</v>
      </c>
      <c r="RKV17" s="17">
        <f t="shared" ref="RKV17" si="6801">14*12</f>
        <v>168</v>
      </c>
      <c r="RKW17" s="14" t="s">
        <v>258</v>
      </c>
      <c r="RKX17" s="15" t="s">
        <v>188</v>
      </c>
      <c r="RKY17" s="16" t="s">
        <v>256</v>
      </c>
      <c r="RKZ17" s="17">
        <f t="shared" ref="RKZ17" si="6802">14*12</f>
        <v>168</v>
      </c>
      <c r="RLA17" s="14" t="s">
        <v>258</v>
      </c>
      <c r="RLB17" s="15" t="s">
        <v>188</v>
      </c>
      <c r="RLC17" s="16" t="s">
        <v>256</v>
      </c>
      <c r="RLD17" s="17">
        <f t="shared" ref="RLD17" si="6803">14*12</f>
        <v>168</v>
      </c>
      <c r="RLE17" s="14" t="s">
        <v>258</v>
      </c>
      <c r="RLF17" s="15" t="s">
        <v>188</v>
      </c>
      <c r="RLG17" s="16" t="s">
        <v>256</v>
      </c>
      <c r="RLH17" s="17">
        <f t="shared" ref="RLH17" si="6804">14*12</f>
        <v>168</v>
      </c>
      <c r="RLI17" s="14" t="s">
        <v>258</v>
      </c>
      <c r="RLJ17" s="15" t="s">
        <v>188</v>
      </c>
      <c r="RLK17" s="16" t="s">
        <v>256</v>
      </c>
      <c r="RLL17" s="17">
        <f t="shared" ref="RLL17" si="6805">14*12</f>
        <v>168</v>
      </c>
      <c r="RLM17" s="14" t="s">
        <v>258</v>
      </c>
      <c r="RLN17" s="15" t="s">
        <v>188</v>
      </c>
      <c r="RLO17" s="16" t="s">
        <v>256</v>
      </c>
      <c r="RLP17" s="17">
        <f t="shared" ref="RLP17" si="6806">14*12</f>
        <v>168</v>
      </c>
      <c r="RLQ17" s="14" t="s">
        <v>258</v>
      </c>
      <c r="RLR17" s="15" t="s">
        <v>188</v>
      </c>
      <c r="RLS17" s="16" t="s">
        <v>256</v>
      </c>
      <c r="RLT17" s="17">
        <f t="shared" ref="RLT17" si="6807">14*12</f>
        <v>168</v>
      </c>
      <c r="RLU17" s="14" t="s">
        <v>258</v>
      </c>
      <c r="RLV17" s="15" t="s">
        <v>188</v>
      </c>
      <c r="RLW17" s="16" t="s">
        <v>256</v>
      </c>
      <c r="RLX17" s="17">
        <f t="shared" ref="RLX17" si="6808">14*12</f>
        <v>168</v>
      </c>
      <c r="RLY17" s="14" t="s">
        <v>258</v>
      </c>
      <c r="RLZ17" s="15" t="s">
        <v>188</v>
      </c>
      <c r="RMA17" s="16" t="s">
        <v>256</v>
      </c>
      <c r="RMB17" s="17">
        <f t="shared" ref="RMB17" si="6809">14*12</f>
        <v>168</v>
      </c>
      <c r="RMC17" s="14" t="s">
        <v>258</v>
      </c>
      <c r="RMD17" s="15" t="s">
        <v>188</v>
      </c>
      <c r="RME17" s="16" t="s">
        <v>256</v>
      </c>
      <c r="RMF17" s="17">
        <f t="shared" ref="RMF17" si="6810">14*12</f>
        <v>168</v>
      </c>
      <c r="RMG17" s="14" t="s">
        <v>258</v>
      </c>
      <c r="RMH17" s="15" t="s">
        <v>188</v>
      </c>
      <c r="RMI17" s="16" t="s">
        <v>256</v>
      </c>
      <c r="RMJ17" s="17">
        <f t="shared" ref="RMJ17" si="6811">14*12</f>
        <v>168</v>
      </c>
      <c r="RMK17" s="14" t="s">
        <v>258</v>
      </c>
      <c r="RML17" s="15" t="s">
        <v>188</v>
      </c>
      <c r="RMM17" s="16" t="s">
        <v>256</v>
      </c>
      <c r="RMN17" s="17">
        <f t="shared" ref="RMN17" si="6812">14*12</f>
        <v>168</v>
      </c>
      <c r="RMO17" s="14" t="s">
        <v>258</v>
      </c>
      <c r="RMP17" s="15" t="s">
        <v>188</v>
      </c>
      <c r="RMQ17" s="16" t="s">
        <v>256</v>
      </c>
      <c r="RMR17" s="17">
        <f t="shared" ref="RMR17" si="6813">14*12</f>
        <v>168</v>
      </c>
      <c r="RMS17" s="14" t="s">
        <v>258</v>
      </c>
      <c r="RMT17" s="15" t="s">
        <v>188</v>
      </c>
      <c r="RMU17" s="16" t="s">
        <v>256</v>
      </c>
      <c r="RMV17" s="17">
        <f t="shared" ref="RMV17" si="6814">14*12</f>
        <v>168</v>
      </c>
      <c r="RMW17" s="14" t="s">
        <v>258</v>
      </c>
      <c r="RMX17" s="15" t="s">
        <v>188</v>
      </c>
      <c r="RMY17" s="16" t="s">
        <v>256</v>
      </c>
      <c r="RMZ17" s="17">
        <f t="shared" ref="RMZ17" si="6815">14*12</f>
        <v>168</v>
      </c>
      <c r="RNA17" s="14" t="s">
        <v>258</v>
      </c>
      <c r="RNB17" s="15" t="s">
        <v>188</v>
      </c>
      <c r="RNC17" s="16" t="s">
        <v>256</v>
      </c>
      <c r="RND17" s="17">
        <f t="shared" ref="RND17" si="6816">14*12</f>
        <v>168</v>
      </c>
      <c r="RNE17" s="14" t="s">
        <v>258</v>
      </c>
      <c r="RNF17" s="15" t="s">
        <v>188</v>
      </c>
      <c r="RNG17" s="16" t="s">
        <v>256</v>
      </c>
      <c r="RNH17" s="17">
        <f t="shared" ref="RNH17" si="6817">14*12</f>
        <v>168</v>
      </c>
      <c r="RNI17" s="14" t="s">
        <v>258</v>
      </c>
      <c r="RNJ17" s="15" t="s">
        <v>188</v>
      </c>
      <c r="RNK17" s="16" t="s">
        <v>256</v>
      </c>
      <c r="RNL17" s="17">
        <f t="shared" ref="RNL17" si="6818">14*12</f>
        <v>168</v>
      </c>
      <c r="RNM17" s="14" t="s">
        <v>258</v>
      </c>
      <c r="RNN17" s="15" t="s">
        <v>188</v>
      </c>
      <c r="RNO17" s="16" t="s">
        <v>256</v>
      </c>
      <c r="RNP17" s="17">
        <f t="shared" ref="RNP17" si="6819">14*12</f>
        <v>168</v>
      </c>
      <c r="RNQ17" s="14" t="s">
        <v>258</v>
      </c>
      <c r="RNR17" s="15" t="s">
        <v>188</v>
      </c>
      <c r="RNS17" s="16" t="s">
        <v>256</v>
      </c>
      <c r="RNT17" s="17">
        <f t="shared" ref="RNT17" si="6820">14*12</f>
        <v>168</v>
      </c>
      <c r="RNU17" s="14" t="s">
        <v>258</v>
      </c>
      <c r="RNV17" s="15" t="s">
        <v>188</v>
      </c>
      <c r="RNW17" s="16" t="s">
        <v>256</v>
      </c>
      <c r="RNX17" s="17">
        <f t="shared" ref="RNX17" si="6821">14*12</f>
        <v>168</v>
      </c>
      <c r="RNY17" s="14" t="s">
        <v>258</v>
      </c>
      <c r="RNZ17" s="15" t="s">
        <v>188</v>
      </c>
      <c r="ROA17" s="16" t="s">
        <v>256</v>
      </c>
      <c r="ROB17" s="17">
        <f t="shared" ref="ROB17" si="6822">14*12</f>
        <v>168</v>
      </c>
      <c r="ROC17" s="14" t="s">
        <v>258</v>
      </c>
      <c r="ROD17" s="15" t="s">
        <v>188</v>
      </c>
      <c r="ROE17" s="16" t="s">
        <v>256</v>
      </c>
      <c r="ROF17" s="17">
        <f t="shared" ref="ROF17" si="6823">14*12</f>
        <v>168</v>
      </c>
      <c r="ROG17" s="14" t="s">
        <v>258</v>
      </c>
      <c r="ROH17" s="15" t="s">
        <v>188</v>
      </c>
      <c r="ROI17" s="16" t="s">
        <v>256</v>
      </c>
      <c r="ROJ17" s="17">
        <f t="shared" ref="ROJ17" si="6824">14*12</f>
        <v>168</v>
      </c>
      <c r="ROK17" s="14" t="s">
        <v>258</v>
      </c>
      <c r="ROL17" s="15" t="s">
        <v>188</v>
      </c>
      <c r="ROM17" s="16" t="s">
        <v>256</v>
      </c>
      <c r="RON17" s="17">
        <f t="shared" ref="RON17" si="6825">14*12</f>
        <v>168</v>
      </c>
      <c r="ROO17" s="14" t="s">
        <v>258</v>
      </c>
      <c r="ROP17" s="15" t="s">
        <v>188</v>
      </c>
      <c r="ROQ17" s="16" t="s">
        <v>256</v>
      </c>
      <c r="ROR17" s="17">
        <f t="shared" ref="ROR17" si="6826">14*12</f>
        <v>168</v>
      </c>
      <c r="ROS17" s="14" t="s">
        <v>258</v>
      </c>
      <c r="ROT17" s="15" t="s">
        <v>188</v>
      </c>
      <c r="ROU17" s="16" t="s">
        <v>256</v>
      </c>
      <c r="ROV17" s="17">
        <f t="shared" ref="ROV17" si="6827">14*12</f>
        <v>168</v>
      </c>
      <c r="ROW17" s="14" t="s">
        <v>258</v>
      </c>
      <c r="ROX17" s="15" t="s">
        <v>188</v>
      </c>
      <c r="ROY17" s="16" t="s">
        <v>256</v>
      </c>
      <c r="ROZ17" s="17">
        <f t="shared" ref="ROZ17" si="6828">14*12</f>
        <v>168</v>
      </c>
      <c r="RPA17" s="14" t="s">
        <v>258</v>
      </c>
      <c r="RPB17" s="15" t="s">
        <v>188</v>
      </c>
      <c r="RPC17" s="16" t="s">
        <v>256</v>
      </c>
      <c r="RPD17" s="17">
        <f t="shared" ref="RPD17" si="6829">14*12</f>
        <v>168</v>
      </c>
      <c r="RPE17" s="14" t="s">
        <v>258</v>
      </c>
      <c r="RPF17" s="15" t="s">
        <v>188</v>
      </c>
      <c r="RPG17" s="16" t="s">
        <v>256</v>
      </c>
      <c r="RPH17" s="17">
        <f t="shared" ref="RPH17" si="6830">14*12</f>
        <v>168</v>
      </c>
      <c r="RPI17" s="14" t="s">
        <v>258</v>
      </c>
      <c r="RPJ17" s="15" t="s">
        <v>188</v>
      </c>
      <c r="RPK17" s="16" t="s">
        <v>256</v>
      </c>
      <c r="RPL17" s="17">
        <f t="shared" ref="RPL17" si="6831">14*12</f>
        <v>168</v>
      </c>
      <c r="RPM17" s="14" t="s">
        <v>258</v>
      </c>
      <c r="RPN17" s="15" t="s">
        <v>188</v>
      </c>
      <c r="RPO17" s="16" t="s">
        <v>256</v>
      </c>
      <c r="RPP17" s="17">
        <f t="shared" ref="RPP17" si="6832">14*12</f>
        <v>168</v>
      </c>
      <c r="RPQ17" s="14" t="s">
        <v>258</v>
      </c>
      <c r="RPR17" s="15" t="s">
        <v>188</v>
      </c>
      <c r="RPS17" s="16" t="s">
        <v>256</v>
      </c>
      <c r="RPT17" s="17">
        <f t="shared" ref="RPT17" si="6833">14*12</f>
        <v>168</v>
      </c>
      <c r="RPU17" s="14" t="s">
        <v>258</v>
      </c>
      <c r="RPV17" s="15" t="s">
        <v>188</v>
      </c>
      <c r="RPW17" s="16" t="s">
        <v>256</v>
      </c>
      <c r="RPX17" s="17">
        <f t="shared" ref="RPX17" si="6834">14*12</f>
        <v>168</v>
      </c>
      <c r="RPY17" s="14" t="s">
        <v>258</v>
      </c>
      <c r="RPZ17" s="15" t="s">
        <v>188</v>
      </c>
      <c r="RQA17" s="16" t="s">
        <v>256</v>
      </c>
      <c r="RQB17" s="17">
        <f t="shared" ref="RQB17" si="6835">14*12</f>
        <v>168</v>
      </c>
      <c r="RQC17" s="14" t="s">
        <v>258</v>
      </c>
      <c r="RQD17" s="15" t="s">
        <v>188</v>
      </c>
      <c r="RQE17" s="16" t="s">
        <v>256</v>
      </c>
      <c r="RQF17" s="17">
        <f t="shared" ref="RQF17" si="6836">14*12</f>
        <v>168</v>
      </c>
      <c r="RQG17" s="14" t="s">
        <v>258</v>
      </c>
      <c r="RQH17" s="15" t="s">
        <v>188</v>
      </c>
      <c r="RQI17" s="16" t="s">
        <v>256</v>
      </c>
      <c r="RQJ17" s="17">
        <f t="shared" ref="RQJ17" si="6837">14*12</f>
        <v>168</v>
      </c>
      <c r="RQK17" s="14" t="s">
        <v>258</v>
      </c>
      <c r="RQL17" s="15" t="s">
        <v>188</v>
      </c>
      <c r="RQM17" s="16" t="s">
        <v>256</v>
      </c>
      <c r="RQN17" s="17">
        <f t="shared" ref="RQN17" si="6838">14*12</f>
        <v>168</v>
      </c>
      <c r="RQO17" s="14" t="s">
        <v>258</v>
      </c>
      <c r="RQP17" s="15" t="s">
        <v>188</v>
      </c>
      <c r="RQQ17" s="16" t="s">
        <v>256</v>
      </c>
      <c r="RQR17" s="17">
        <f t="shared" ref="RQR17" si="6839">14*12</f>
        <v>168</v>
      </c>
      <c r="RQS17" s="14" t="s">
        <v>258</v>
      </c>
      <c r="RQT17" s="15" t="s">
        <v>188</v>
      </c>
      <c r="RQU17" s="16" t="s">
        <v>256</v>
      </c>
      <c r="RQV17" s="17">
        <f t="shared" ref="RQV17" si="6840">14*12</f>
        <v>168</v>
      </c>
      <c r="RQW17" s="14" t="s">
        <v>258</v>
      </c>
      <c r="RQX17" s="15" t="s">
        <v>188</v>
      </c>
      <c r="RQY17" s="16" t="s">
        <v>256</v>
      </c>
      <c r="RQZ17" s="17">
        <f t="shared" ref="RQZ17" si="6841">14*12</f>
        <v>168</v>
      </c>
      <c r="RRA17" s="14" t="s">
        <v>258</v>
      </c>
      <c r="RRB17" s="15" t="s">
        <v>188</v>
      </c>
      <c r="RRC17" s="16" t="s">
        <v>256</v>
      </c>
      <c r="RRD17" s="17">
        <f t="shared" ref="RRD17" si="6842">14*12</f>
        <v>168</v>
      </c>
      <c r="RRE17" s="14" t="s">
        <v>258</v>
      </c>
      <c r="RRF17" s="15" t="s">
        <v>188</v>
      </c>
      <c r="RRG17" s="16" t="s">
        <v>256</v>
      </c>
      <c r="RRH17" s="17">
        <f t="shared" ref="RRH17" si="6843">14*12</f>
        <v>168</v>
      </c>
      <c r="RRI17" s="14" t="s">
        <v>258</v>
      </c>
      <c r="RRJ17" s="15" t="s">
        <v>188</v>
      </c>
      <c r="RRK17" s="16" t="s">
        <v>256</v>
      </c>
      <c r="RRL17" s="17">
        <f t="shared" ref="RRL17" si="6844">14*12</f>
        <v>168</v>
      </c>
      <c r="RRM17" s="14" t="s">
        <v>258</v>
      </c>
      <c r="RRN17" s="15" t="s">
        <v>188</v>
      </c>
      <c r="RRO17" s="16" t="s">
        <v>256</v>
      </c>
      <c r="RRP17" s="17">
        <f t="shared" ref="RRP17" si="6845">14*12</f>
        <v>168</v>
      </c>
      <c r="RRQ17" s="14" t="s">
        <v>258</v>
      </c>
      <c r="RRR17" s="15" t="s">
        <v>188</v>
      </c>
      <c r="RRS17" s="16" t="s">
        <v>256</v>
      </c>
      <c r="RRT17" s="17">
        <f t="shared" ref="RRT17" si="6846">14*12</f>
        <v>168</v>
      </c>
      <c r="RRU17" s="14" t="s">
        <v>258</v>
      </c>
      <c r="RRV17" s="15" t="s">
        <v>188</v>
      </c>
      <c r="RRW17" s="16" t="s">
        <v>256</v>
      </c>
      <c r="RRX17" s="17">
        <f t="shared" ref="RRX17" si="6847">14*12</f>
        <v>168</v>
      </c>
      <c r="RRY17" s="14" t="s">
        <v>258</v>
      </c>
      <c r="RRZ17" s="15" t="s">
        <v>188</v>
      </c>
      <c r="RSA17" s="16" t="s">
        <v>256</v>
      </c>
      <c r="RSB17" s="17">
        <f t="shared" ref="RSB17" si="6848">14*12</f>
        <v>168</v>
      </c>
      <c r="RSC17" s="14" t="s">
        <v>258</v>
      </c>
      <c r="RSD17" s="15" t="s">
        <v>188</v>
      </c>
      <c r="RSE17" s="16" t="s">
        <v>256</v>
      </c>
      <c r="RSF17" s="17">
        <f t="shared" ref="RSF17" si="6849">14*12</f>
        <v>168</v>
      </c>
      <c r="RSG17" s="14" t="s">
        <v>258</v>
      </c>
      <c r="RSH17" s="15" t="s">
        <v>188</v>
      </c>
      <c r="RSI17" s="16" t="s">
        <v>256</v>
      </c>
      <c r="RSJ17" s="17">
        <f t="shared" ref="RSJ17" si="6850">14*12</f>
        <v>168</v>
      </c>
      <c r="RSK17" s="14" t="s">
        <v>258</v>
      </c>
      <c r="RSL17" s="15" t="s">
        <v>188</v>
      </c>
      <c r="RSM17" s="16" t="s">
        <v>256</v>
      </c>
      <c r="RSN17" s="17">
        <f t="shared" ref="RSN17" si="6851">14*12</f>
        <v>168</v>
      </c>
      <c r="RSO17" s="14" t="s">
        <v>258</v>
      </c>
      <c r="RSP17" s="15" t="s">
        <v>188</v>
      </c>
      <c r="RSQ17" s="16" t="s">
        <v>256</v>
      </c>
      <c r="RSR17" s="17">
        <f t="shared" ref="RSR17" si="6852">14*12</f>
        <v>168</v>
      </c>
      <c r="RSS17" s="14" t="s">
        <v>258</v>
      </c>
      <c r="RST17" s="15" t="s">
        <v>188</v>
      </c>
      <c r="RSU17" s="16" t="s">
        <v>256</v>
      </c>
      <c r="RSV17" s="17">
        <f t="shared" ref="RSV17" si="6853">14*12</f>
        <v>168</v>
      </c>
      <c r="RSW17" s="14" t="s">
        <v>258</v>
      </c>
      <c r="RSX17" s="15" t="s">
        <v>188</v>
      </c>
      <c r="RSY17" s="16" t="s">
        <v>256</v>
      </c>
      <c r="RSZ17" s="17">
        <f t="shared" ref="RSZ17" si="6854">14*12</f>
        <v>168</v>
      </c>
      <c r="RTA17" s="14" t="s">
        <v>258</v>
      </c>
      <c r="RTB17" s="15" t="s">
        <v>188</v>
      </c>
      <c r="RTC17" s="16" t="s">
        <v>256</v>
      </c>
      <c r="RTD17" s="17">
        <f t="shared" ref="RTD17" si="6855">14*12</f>
        <v>168</v>
      </c>
      <c r="RTE17" s="14" t="s">
        <v>258</v>
      </c>
      <c r="RTF17" s="15" t="s">
        <v>188</v>
      </c>
      <c r="RTG17" s="16" t="s">
        <v>256</v>
      </c>
      <c r="RTH17" s="17">
        <f t="shared" ref="RTH17" si="6856">14*12</f>
        <v>168</v>
      </c>
      <c r="RTI17" s="14" t="s">
        <v>258</v>
      </c>
      <c r="RTJ17" s="15" t="s">
        <v>188</v>
      </c>
      <c r="RTK17" s="16" t="s">
        <v>256</v>
      </c>
      <c r="RTL17" s="17">
        <f t="shared" ref="RTL17" si="6857">14*12</f>
        <v>168</v>
      </c>
      <c r="RTM17" s="14" t="s">
        <v>258</v>
      </c>
      <c r="RTN17" s="15" t="s">
        <v>188</v>
      </c>
      <c r="RTO17" s="16" t="s">
        <v>256</v>
      </c>
      <c r="RTP17" s="17">
        <f t="shared" ref="RTP17" si="6858">14*12</f>
        <v>168</v>
      </c>
      <c r="RTQ17" s="14" t="s">
        <v>258</v>
      </c>
      <c r="RTR17" s="15" t="s">
        <v>188</v>
      </c>
      <c r="RTS17" s="16" t="s">
        <v>256</v>
      </c>
      <c r="RTT17" s="17">
        <f t="shared" ref="RTT17" si="6859">14*12</f>
        <v>168</v>
      </c>
      <c r="RTU17" s="14" t="s">
        <v>258</v>
      </c>
      <c r="RTV17" s="15" t="s">
        <v>188</v>
      </c>
      <c r="RTW17" s="16" t="s">
        <v>256</v>
      </c>
      <c r="RTX17" s="17">
        <f t="shared" ref="RTX17" si="6860">14*12</f>
        <v>168</v>
      </c>
      <c r="RTY17" s="14" t="s">
        <v>258</v>
      </c>
      <c r="RTZ17" s="15" t="s">
        <v>188</v>
      </c>
      <c r="RUA17" s="16" t="s">
        <v>256</v>
      </c>
      <c r="RUB17" s="17">
        <f t="shared" ref="RUB17" si="6861">14*12</f>
        <v>168</v>
      </c>
      <c r="RUC17" s="14" t="s">
        <v>258</v>
      </c>
      <c r="RUD17" s="15" t="s">
        <v>188</v>
      </c>
      <c r="RUE17" s="16" t="s">
        <v>256</v>
      </c>
      <c r="RUF17" s="17">
        <f t="shared" ref="RUF17" si="6862">14*12</f>
        <v>168</v>
      </c>
      <c r="RUG17" s="14" t="s">
        <v>258</v>
      </c>
      <c r="RUH17" s="15" t="s">
        <v>188</v>
      </c>
      <c r="RUI17" s="16" t="s">
        <v>256</v>
      </c>
      <c r="RUJ17" s="17">
        <f t="shared" ref="RUJ17" si="6863">14*12</f>
        <v>168</v>
      </c>
      <c r="RUK17" s="14" t="s">
        <v>258</v>
      </c>
      <c r="RUL17" s="15" t="s">
        <v>188</v>
      </c>
      <c r="RUM17" s="16" t="s">
        <v>256</v>
      </c>
      <c r="RUN17" s="17">
        <f t="shared" ref="RUN17" si="6864">14*12</f>
        <v>168</v>
      </c>
      <c r="RUO17" s="14" t="s">
        <v>258</v>
      </c>
      <c r="RUP17" s="15" t="s">
        <v>188</v>
      </c>
      <c r="RUQ17" s="16" t="s">
        <v>256</v>
      </c>
      <c r="RUR17" s="17">
        <f t="shared" ref="RUR17" si="6865">14*12</f>
        <v>168</v>
      </c>
      <c r="RUS17" s="14" t="s">
        <v>258</v>
      </c>
      <c r="RUT17" s="15" t="s">
        <v>188</v>
      </c>
      <c r="RUU17" s="16" t="s">
        <v>256</v>
      </c>
      <c r="RUV17" s="17">
        <f t="shared" ref="RUV17" si="6866">14*12</f>
        <v>168</v>
      </c>
      <c r="RUW17" s="14" t="s">
        <v>258</v>
      </c>
      <c r="RUX17" s="15" t="s">
        <v>188</v>
      </c>
      <c r="RUY17" s="16" t="s">
        <v>256</v>
      </c>
      <c r="RUZ17" s="17">
        <f t="shared" ref="RUZ17" si="6867">14*12</f>
        <v>168</v>
      </c>
      <c r="RVA17" s="14" t="s">
        <v>258</v>
      </c>
      <c r="RVB17" s="15" t="s">
        <v>188</v>
      </c>
      <c r="RVC17" s="16" t="s">
        <v>256</v>
      </c>
      <c r="RVD17" s="17">
        <f t="shared" ref="RVD17" si="6868">14*12</f>
        <v>168</v>
      </c>
      <c r="RVE17" s="14" t="s">
        <v>258</v>
      </c>
      <c r="RVF17" s="15" t="s">
        <v>188</v>
      </c>
      <c r="RVG17" s="16" t="s">
        <v>256</v>
      </c>
      <c r="RVH17" s="17">
        <f t="shared" ref="RVH17" si="6869">14*12</f>
        <v>168</v>
      </c>
      <c r="RVI17" s="14" t="s">
        <v>258</v>
      </c>
      <c r="RVJ17" s="15" t="s">
        <v>188</v>
      </c>
      <c r="RVK17" s="16" t="s">
        <v>256</v>
      </c>
      <c r="RVL17" s="17">
        <f t="shared" ref="RVL17" si="6870">14*12</f>
        <v>168</v>
      </c>
      <c r="RVM17" s="14" t="s">
        <v>258</v>
      </c>
      <c r="RVN17" s="15" t="s">
        <v>188</v>
      </c>
      <c r="RVO17" s="16" t="s">
        <v>256</v>
      </c>
      <c r="RVP17" s="17">
        <f t="shared" ref="RVP17" si="6871">14*12</f>
        <v>168</v>
      </c>
      <c r="RVQ17" s="14" t="s">
        <v>258</v>
      </c>
      <c r="RVR17" s="15" t="s">
        <v>188</v>
      </c>
      <c r="RVS17" s="16" t="s">
        <v>256</v>
      </c>
      <c r="RVT17" s="17">
        <f t="shared" ref="RVT17" si="6872">14*12</f>
        <v>168</v>
      </c>
      <c r="RVU17" s="14" t="s">
        <v>258</v>
      </c>
      <c r="RVV17" s="15" t="s">
        <v>188</v>
      </c>
      <c r="RVW17" s="16" t="s">
        <v>256</v>
      </c>
      <c r="RVX17" s="17">
        <f t="shared" ref="RVX17" si="6873">14*12</f>
        <v>168</v>
      </c>
      <c r="RVY17" s="14" t="s">
        <v>258</v>
      </c>
      <c r="RVZ17" s="15" t="s">
        <v>188</v>
      </c>
      <c r="RWA17" s="16" t="s">
        <v>256</v>
      </c>
      <c r="RWB17" s="17">
        <f t="shared" ref="RWB17" si="6874">14*12</f>
        <v>168</v>
      </c>
      <c r="RWC17" s="14" t="s">
        <v>258</v>
      </c>
      <c r="RWD17" s="15" t="s">
        <v>188</v>
      </c>
      <c r="RWE17" s="16" t="s">
        <v>256</v>
      </c>
      <c r="RWF17" s="17">
        <f t="shared" ref="RWF17" si="6875">14*12</f>
        <v>168</v>
      </c>
      <c r="RWG17" s="14" t="s">
        <v>258</v>
      </c>
      <c r="RWH17" s="15" t="s">
        <v>188</v>
      </c>
      <c r="RWI17" s="16" t="s">
        <v>256</v>
      </c>
      <c r="RWJ17" s="17">
        <f t="shared" ref="RWJ17" si="6876">14*12</f>
        <v>168</v>
      </c>
      <c r="RWK17" s="14" t="s">
        <v>258</v>
      </c>
      <c r="RWL17" s="15" t="s">
        <v>188</v>
      </c>
      <c r="RWM17" s="16" t="s">
        <v>256</v>
      </c>
      <c r="RWN17" s="17">
        <f t="shared" ref="RWN17" si="6877">14*12</f>
        <v>168</v>
      </c>
      <c r="RWO17" s="14" t="s">
        <v>258</v>
      </c>
      <c r="RWP17" s="15" t="s">
        <v>188</v>
      </c>
      <c r="RWQ17" s="16" t="s">
        <v>256</v>
      </c>
      <c r="RWR17" s="17">
        <f t="shared" ref="RWR17" si="6878">14*12</f>
        <v>168</v>
      </c>
      <c r="RWS17" s="14" t="s">
        <v>258</v>
      </c>
      <c r="RWT17" s="15" t="s">
        <v>188</v>
      </c>
      <c r="RWU17" s="16" t="s">
        <v>256</v>
      </c>
      <c r="RWV17" s="17">
        <f t="shared" ref="RWV17" si="6879">14*12</f>
        <v>168</v>
      </c>
      <c r="RWW17" s="14" t="s">
        <v>258</v>
      </c>
      <c r="RWX17" s="15" t="s">
        <v>188</v>
      </c>
      <c r="RWY17" s="16" t="s">
        <v>256</v>
      </c>
      <c r="RWZ17" s="17">
        <f t="shared" ref="RWZ17" si="6880">14*12</f>
        <v>168</v>
      </c>
      <c r="RXA17" s="14" t="s">
        <v>258</v>
      </c>
      <c r="RXB17" s="15" t="s">
        <v>188</v>
      </c>
      <c r="RXC17" s="16" t="s">
        <v>256</v>
      </c>
      <c r="RXD17" s="17">
        <f t="shared" ref="RXD17" si="6881">14*12</f>
        <v>168</v>
      </c>
      <c r="RXE17" s="14" t="s">
        <v>258</v>
      </c>
      <c r="RXF17" s="15" t="s">
        <v>188</v>
      </c>
      <c r="RXG17" s="16" t="s">
        <v>256</v>
      </c>
      <c r="RXH17" s="17">
        <f t="shared" ref="RXH17" si="6882">14*12</f>
        <v>168</v>
      </c>
      <c r="RXI17" s="14" t="s">
        <v>258</v>
      </c>
      <c r="RXJ17" s="15" t="s">
        <v>188</v>
      </c>
      <c r="RXK17" s="16" t="s">
        <v>256</v>
      </c>
      <c r="RXL17" s="17">
        <f t="shared" ref="RXL17" si="6883">14*12</f>
        <v>168</v>
      </c>
      <c r="RXM17" s="14" t="s">
        <v>258</v>
      </c>
      <c r="RXN17" s="15" t="s">
        <v>188</v>
      </c>
      <c r="RXO17" s="16" t="s">
        <v>256</v>
      </c>
      <c r="RXP17" s="17">
        <f t="shared" ref="RXP17" si="6884">14*12</f>
        <v>168</v>
      </c>
      <c r="RXQ17" s="14" t="s">
        <v>258</v>
      </c>
      <c r="RXR17" s="15" t="s">
        <v>188</v>
      </c>
      <c r="RXS17" s="16" t="s">
        <v>256</v>
      </c>
      <c r="RXT17" s="17">
        <f t="shared" ref="RXT17" si="6885">14*12</f>
        <v>168</v>
      </c>
      <c r="RXU17" s="14" t="s">
        <v>258</v>
      </c>
      <c r="RXV17" s="15" t="s">
        <v>188</v>
      </c>
      <c r="RXW17" s="16" t="s">
        <v>256</v>
      </c>
      <c r="RXX17" s="17">
        <f t="shared" ref="RXX17" si="6886">14*12</f>
        <v>168</v>
      </c>
      <c r="RXY17" s="14" t="s">
        <v>258</v>
      </c>
      <c r="RXZ17" s="15" t="s">
        <v>188</v>
      </c>
      <c r="RYA17" s="16" t="s">
        <v>256</v>
      </c>
      <c r="RYB17" s="17">
        <f t="shared" ref="RYB17" si="6887">14*12</f>
        <v>168</v>
      </c>
      <c r="RYC17" s="14" t="s">
        <v>258</v>
      </c>
      <c r="RYD17" s="15" t="s">
        <v>188</v>
      </c>
      <c r="RYE17" s="16" t="s">
        <v>256</v>
      </c>
      <c r="RYF17" s="17">
        <f t="shared" ref="RYF17" si="6888">14*12</f>
        <v>168</v>
      </c>
      <c r="RYG17" s="14" t="s">
        <v>258</v>
      </c>
      <c r="RYH17" s="15" t="s">
        <v>188</v>
      </c>
      <c r="RYI17" s="16" t="s">
        <v>256</v>
      </c>
      <c r="RYJ17" s="17">
        <f t="shared" ref="RYJ17" si="6889">14*12</f>
        <v>168</v>
      </c>
      <c r="RYK17" s="14" t="s">
        <v>258</v>
      </c>
      <c r="RYL17" s="15" t="s">
        <v>188</v>
      </c>
      <c r="RYM17" s="16" t="s">
        <v>256</v>
      </c>
      <c r="RYN17" s="17">
        <f t="shared" ref="RYN17" si="6890">14*12</f>
        <v>168</v>
      </c>
      <c r="RYO17" s="14" t="s">
        <v>258</v>
      </c>
      <c r="RYP17" s="15" t="s">
        <v>188</v>
      </c>
      <c r="RYQ17" s="16" t="s">
        <v>256</v>
      </c>
      <c r="RYR17" s="17">
        <f t="shared" ref="RYR17" si="6891">14*12</f>
        <v>168</v>
      </c>
      <c r="RYS17" s="14" t="s">
        <v>258</v>
      </c>
      <c r="RYT17" s="15" t="s">
        <v>188</v>
      </c>
      <c r="RYU17" s="16" t="s">
        <v>256</v>
      </c>
      <c r="RYV17" s="17">
        <f t="shared" ref="RYV17" si="6892">14*12</f>
        <v>168</v>
      </c>
      <c r="RYW17" s="14" t="s">
        <v>258</v>
      </c>
      <c r="RYX17" s="15" t="s">
        <v>188</v>
      </c>
      <c r="RYY17" s="16" t="s">
        <v>256</v>
      </c>
      <c r="RYZ17" s="17">
        <f t="shared" ref="RYZ17" si="6893">14*12</f>
        <v>168</v>
      </c>
      <c r="RZA17" s="14" t="s">
        <v>258</v>
      </c>
      <c r="RZB17" s="15" t="s">
        <v>188</v>
      </c>
      <c r="RZC17" s="16" t="s">
        <v>256</v>
      </c>
      <c r="RZD17" s="17">
        <f t="shared" ref="RZD17" si="6894">14*12</f>
        <v>168</v>
      </c>
      <c r="RZE17" s="14" t="s">
        <v>258</v>
      </c>
      <c r="RZF17" s="15" t="s">
        <v>188</v>
      </c>
      <c r="RZG17" s="16" t="s">
        <v>256</v>
      </c>
      <c r="RZH17" s="17">
        <f t="shared" ref="RZH17" si="6895">14*12</f>
        <v>168</v>
      </c>
      <c r="RZI17" s="14" t="s">
        <v>258</v>
      </c>
      <c r="RZJ17" s="15" t="s">
        <v>188</v>
      </c>
      <c r="RZK17" s="16" t="s">
        <v>256</v>
      </c>
      <c r="RZL17" s="17">
        <f t="shared" ref="RZL17" si="6896">14*12</f>
        <v>168</v>
      </c>
      <c r="RZM17" s="14" t="s">
        <v>258</v>
      </c>
      <c r="RZN17" s="15" t="s">
        <v>188</v>
      </c>
      <c r="RZO17" s="16" t="s">
        <v>256</v>
      </c>
      <c r="RZP17" s="17">
        <f t="shared" ref="RZP17" si="6897">14*12</f>
        <v>168</v>
      </c>
      <c r="RZQ17" s="14" t="s">
        <v>258</v>
      </c>
      <c r="RZR17" s="15" t="s">
        <v>188</v>
      </c>
      <c r="RZS17" s="16" t="s">
        <v>256</v>
      </c>
      <c r="RZT17" s="17">
        <f t="shared" ref="RZT17" si="6898">14*12</f>
        <v>168</v>
      </c>
      <c r="RZU17" s="14" t="s">
        <v>258</v>
      </c>
      <c r="RZV17" s="15" t="s">
        <v>188</v>
      </c>
      <c r="RZW17" s="16" t="s">
        <v>256</v>
      </c>
      <c r="RZX17" s="17">
        <f t="shared" ref="RZX17" si="6899">14*12</f>
        <v>168</v>
      </c>
      <c r="RZY17" s="14" t="s">
        <v>258</v>
      </c>
      <c r="RZZ17" s="15" t="s">
        <v>188</v>
      </c>
      <c r="SAA17" s="16" t="s">
        <v>256</v>
      </c>
      <c r="SAB17" s="17">
        <f t="shared" ref="SAB17" si="6900">14*12</f>
        <v>168</v>
      </c>
      <c r="SAC17" s="14" t="s">
        <v>258</v>
      </c>
      <c r="SAD17" s="15" t="s">
        <v>188</v>
      </c>
      <c r="SAE17" s="16" t="s">
        <v>256</v>
      </c>
      <c r="SAF17" s="17">
        <f t="shared" ref="SAF17" si="6901">14*12</f>
        <v>168</v>
      </c>
      <c r="SAG17" s="14" t="s">
        <v>258</v>
      </c>
      <c r="SAH17" s="15" t="s">
        <v>188</v>
      </c>
      <c r="SAI17" s="16" t="s">
        <v>256</v>
      </c>
      <c r="SAJ17" s="17">
        <f t="shared" ref="SAJ17" si="6902">14*12</f>
        <v>168</v>
      </c>
      <c r="SAK17" s="14" t="s">
        <v>258</v>
      </c>
      <c r="SAL17" s="15" t="s">
        <v>188</v>
      </c>
      <c r="SAM17" s="16" t="s">
        <v>256</v>
      </c>
      <c r="SAN17" s="17">
        <f t="shared" ref="SAN17" si="6903">14*12</f>
        <v>168</v>
      </c>
      <c r="SAO17" s="14" t="s">
        <v>258</v>
      </c>
      <c r="SAP17" s="15" t="s">
        <v>188</v>
      </c>
      <c r="SAQ17" s="16" t="s">
        <v>256</v>
      </c>
      <c r="SAR17" s="17">
        <f t="shared" ref="SAR17" si="6904">14*12</f>
        <v>168</v>
      </c>
      <c r="SAS17" s="14" t="s">
        <v>258</v>
      </c>
      <c r="SAT17" s="15" t="s">
        <v>188</v>
      </c>
      <c r="SAU17" s="16" t="s">
        <v>256</v>
      </c>
      <c r="SAV17" s="17">
        <f t="shared" ref="SAV17" si="6905">14*12</f>
        <v>168</v>
      </c>
      <c r="SAW17" s="14" t="s">
        <v>258</v>
      </c>
      <c r="SAX17" s="15" t="s">
        <v>188</v>
      </c>
      <c r="SAY17" s="16" t="s">
        <v>256</v>
      </c>
      <c r="SAZ17" s="17">
        <f t="shared" ref="SAZ17" si="6906">14*12</f>
        <v>168</v>
      </c>
      <c r="SBA17" s="14" t="s">
        <v>258</v>
      </c>
      <c r="SBB17" s="15" t="s">
        <v>188</v>
      </c>
      <c r="SBC17" s="16" t="s">
        <v>256</v>
      </c>
      <c r="SBD17" s="17">
        <f t="shared" ref="SBD17" si="6907">14*12</f>
        <v>168</v>
      </c>
      <c r="SBE17" s="14" t="s">
        <v>258</v>
      </c>
      <c r="SBF17" s="15" t="s">
        <v>188</v>
      </c>
      <c r="SBG17" s="16" t="s">
        <v>256</v>
      </c>
      <c r="SBH17" s="17">
        <f t="shared" ref="SBH17" si="6908">14*12</f>
        <v>168</v>
      </c>
      <c r="SBI17" s="14" t="s">
        <v>258</v>
      </c>
      <c r="SBJ17" s="15" t="s">
        <v>188</v>
      </c>
      <c r="SBK17" s="16" t="s">
        <v>256</v>
      </c>
      <c r="SBL17" s="17">
        <f t="shared" ref="SBL17" si="6909">14*12</f>
        <v>168</v>
      </c>
      <c r="SBM17" s="14" t="s">
        <v>258</v>
      </c>
      <c r="SBN17" s="15" t="s">
        <v>188</v>
      </c>
      <c r="SBO17" s="16" t="s">
        <v>256</v>
      </c>
      <c r="SBP17" s="17">
        <f t="shared" ref="SBP17" si="6910">14*12</f>
        <v>168</v>
      </c>
      <c r="SBQ17" s="14" t="s">
        <v>258</v>
      </c>
      <c r="SBR17" s="15" t="s">
        <v>188</v>
      </c>
      <c r="SBS17" s="16" t="s">
        <v>256</v>
      </c>
      <c r="SBT17" s="17">
        <f t="shared" ref="SBT17" si="6911">14*12</f>
        <v>168</v>
      </c>
      <c r="SBU17" s="14" t="s">
        <v>258</v>
      </c>
      <c r="SBV17" s="15" t="s">
        <v>188</v>
      </c>
      <c r="SBW17" s="16" t="s">
        <v>256</v>
      </c>
      <c r="SBX17" s="17">
        <f t="shared" ref="SBX17" si="6912">14*12</f>
        <v>168</v>
      </c>
      <c r="SBY17" s="14" t="s">
        <v>258</v>
      </c>
      <c r="SBZ17" s="15" t="s">
        <v>188</v>
      </c>
      <c r="SCA17" s="16" t="s">
        <v>256</v>
      </c>
      <c r="SCB17" s="17">
        <f t="shared" ref="SCB17" si="6913">14*12</f>
        <v>168</v>
      </c>
      <c r="SCC17" s="14" t="s">
        <v>258</v>
      </c>
      <c r="SCD17" s="15" t="s">
        <v>188</v>
      </c>
      <c r="SCE17" s="16" t="s">
        <v>256</v>
      </c>
      <c r="SCF17" s="17">
        <f t="shared" ref="SCF17" si="6914">14*12</f>
        <v>168</v>
      </c>
      <c r="SCG17" s="14" t="s">
        <v>258</v>
      </c>
      <c r="SCH17" s="15" t="s">
        <v>188</v>
      </c>
      <c r="SCI17" s="16" t="s">
        <v>256</v>
      </c>
      <c r="SCJ17" s="17">
        <f t="shared" ref="SCJ17" si="6915">14*12</f>
        <v>168</v>
      </c>
      <c r="SCK17" s="14" t="s">
        <v>258</v>
      </c>
      <c r="SCL17" s="15" t="s">
        <v>188</v>
      </c>
      <c r="SCM17" s="16" t="s">
        <v>256</v>
      </c>
      <c r="SCN17" s="17">
        <f t="shared" ref="SCN17" si="6916">14*12</f>
        <v>168</v>
      </c>
      <c r="SCO17" s="14" t="s">
        <v>258</v>
      </c>
      <c r="SCP17" s="15" t="s">
        <v>188</v>
      </c>
      <c r="SCQ17" s="16" t="s">
        <v>256</v>
      </c>
      <c r="SCR17" s="17">
        <f t="shared" ref="SCR17" si="6917">14*12</f>
        <v>168</v>
      </c>
      <c r="SCS17" s="14" t="s">
        <v>258</v>
      </c>
      <c r="SCT17" s="15" t="s">
        <v>188</v>
      </c>
      <c r="SCU17" s="16" t="s">
        <v>256</v>
      </c>
      <c r="SCV17" s="17">
        <f t="shared" ref="SCV17" si="6918">14*12</f>
        <v>168</v>
      </c>
      <c r="SCW17" s="14" t="s">
        <v>258</v>
      </c>
      <c r="SCX17" s="15" t="s">
        <v>188</v>
      </c>
      <c r="SCY17" s="16" t="s">
        <v>256</v>
      </c>
      <c r="SCZ17" s="17">
        <f t="shared" ref="SCZ17" si="6919">14*12</f>
        <v>168</v>
      </c>
      <c r="SDA17" s="14" t="s">
        <v>258</v>
      </c>
      <c r="SDB17" s="15" t="s">
        <v>188</v>
      </c>
      <c r="SDC17" s="16" t="s">
        <v>256</v>
      </c>
      <c r="SDD17" s="17">
        <f t="shared" ref="SDD17" si="6920">14*12</f>
        <v>168</v>
      </c>
      <c r="SDE17" s="14" t="s">
        <v>258</v>
      </c>
      <c r="SDF17" s="15" t="s">
        <v>188</v>
      </c>
      <c r="SDG17" s="16" t="s">
        <v>256</v>
      </c>
      <c r="SDH17" s="17">
        <f t="shared" ref="SDH17" si="6921">14*12</f>
        <v>168</v>
      </c>
      <c r="SDI17" s="14" t="s">
        <v>258</v>
      </c>
      <c r="SDJ17" s="15" t="s">
        <v>188</v>
      </c>
      <c r="SDK17" s="16" t="s">
        <v>256</v>
      </c>
      <c r="SDL17" s="17">
        <f t="shared" ref="SDL17" si="6922">14*12</f>
        <v>168</v>
      </c>
      <c r="SDM17" s="14" t="s">
        <v>258</v>
      </c>
      <c r="SDN17" s="15" t="s">
        <v>188</v>
      </c>
      <c r="SDO17" s="16" t="s">
        <v>256</v>
      </c>
      <c r="SDP17" s="17">
        <f t="shared" ref="SDP17" si="6923">14*12</f>
        <v>168</v>
      </c>
      <c r="SDQ17" s="14" t="s">
        <v>258</v>
      </c>
      <c r="SDR17" s="15" t="s">
        <v>188</v>
      </c>
      <c r="SDS17" s="16" t="s">
        <v>256</v>
      </c>
      <c r="SDT17" s="17">
        <f t="shared" ref="SDT17" si="6924">14*12</f>
        <v>168</v>
      </c>
      <c r="SDU17" s="14" t="s">
        <v>258</v>
      </c>
      <c r="SDV17" s="15" t="s">
        <v>188</v>
      </c>
      <c r="SDW17" s="16" t="s">
        <v>256</v>
      </c>
      <c r="SDX17" s="17">
        <f t="shared" ref="SDX17" si="6925">14*12</f>
        <v>168</v>
      </c>
      <c r="SDY17" s="14" t="s">
        <v>258</v>
      </c>
      <c r="SDZ17" s="15" t="s">
        <v>188</v>
      </c>
      <c r="SEA17" s="16" t="s">
        <v>256</v>
      </c>
      <c r="SEB17" s="17">
        <f t="shared" ref="SEB17" si="6926">14*12</f>
        <v>168</v>
      </c>
      <c r="SEC17" s="14" t="s">
        <v>258</v>
      </c>
      <c r="SED17" s="15" t="s">
        <v>188</v>
      </c>
      <c r="SEE17" s="16" t="s">
        <v>256</v>
      </c>
      <c r="SEF17" s="17">
        <f t="shared" ref="SEF17" si="6927">14*12</f>
        <v>168</v>
      </c>
      <c r="SEG17" s="14" t="s">
        <v>258</v>
      </c>
      <c r="SEH17" s="15" t="s">
        <v>188</v>
      </c>
      <c r="SEI17" s="16" t="s">
        <v>256</v>
      </c>
      <c r="SEJ17" s="17">
        <f t="shared" ref="SEJ17" si="6928">14*12</f>
        <v>168</v>
      </c>
      <c r="SEK17" s="14" t="s">
        <v>258</v>
      </c>
      <c r="SEL17" s="15" t="s">
        <v>188</v>
      </c>
      <c r="SEM17" s="16" t="s">
        <v>256</v>
      </c>
      <c r="SEN17" s="17">
        <f t="shared" ref="SEN17" si="6929">14*12</f>
        <v>168</v>
      </c>
      <c r="SEO17" s="14" t="s">
        <v>258</v>
      </c>
      <c r="SEP17" s="15" t="s">
        <v>188</v>
      </c>
      <c r="SEQ17" s="16" t="s">
        <v>256</v>
      </c>
      <c r="SER17" s="17">
        <f t="shared" ref="SER17" si="6930">14*12</f>
        <v>168</v>
      </c>
      <c r="SES17" s="14" t="s">
        <v>258</v>
      </c>
      <c r="SET17" s="15" t="s">
        <v>188</v>
      </c>
      <c r="SEU17" s="16" t="s">
        <v>256</v>
      </c>
      <c r="SEV17" s="17">
        <f t="shared" ref="SEV17" si="6931">14*12</f>
        <v>168</v>
      </c>
      <c r="SEW17" s="14" t="s">
        <v>258</v>
      </c>
      <c r="SEX17" s="15" t="s">
        <v>188</v>
      </c>
      <c r="SEY17" s="16" t="s">
        <v>256</v>
      </c>
      <c r="SEZ17" s="17">
        <f t="shared" ref="SEZ17" si="6932">14*12</f>
        <v>168</v>
      </c>
      <c r="SFA17" s="14" t="s">
        <v>258</v>
      </c>
      <c r="SFB17" s="15" t="s">
        <v>188</v>
      </c>
      <c r="SFC17" s="16" t="s">
        <v>256</v>
      </c>
      <c r="SFD17" s="17">
        <f t="shared" ref="SFD17" si="6933">14*12</f>
        <v>168</v>
      </c>
      <c r="SFE17" s="14" t="s">
        <v>258</v>
      </c>
      <c r="SFF17" s="15" t="s">
        <v>188</v>
      </c>
      <c r="SFG17" s="16" t="s">
        <v>256</v>
      </c>
      <c r="SFH17" s="17">
        <f t="shared" ref="SFH17" si="6934">14*12</f>
        <v>168</v>
      </c>
      <c r="SFI17" s="14" t="s">
        <v>258</v>
      </c>
      <c r="SFJ17" s="15" t="s">
        <v>188</v>
      </c>
      <c r="SFK17" s="16" t="s">
        <v>256</v>
      </c>
      <c r="SFL17" s="17">
        <f t="shared" ref="SFL17" si="6935">14*12</f>
        <v>168</v>
      </c>
      <c r="SFM17" s="14" t="s">
        <v>258</v>
      </c>
      <c r="SFN17" s="15" t="s">
        <v>188</v>
      </c>
      <c r="SFO17" s="16" t="s">
        <v>256</v>
      </c>
      <c r="SFP17" s="17">
        <f t="shared" ref="SFP17" si="6936">14*12</f>
        <v>168</v>
      </c>
      <c r="SFQ17" s="14" t="s">
        <v>258</v>
      </c>
      <c r="SFR17" s="15" t="s">
        <v>188</v>
      </c>
      <c r="SFS17" s="16" t="s">
        <v>256</v>
      </c>
      <c r="SFT17" s="17">
        <f t="shared" ref="SFT17" si="6937">14*12</f>
        <v>168</v>
      </c>
      <c r="SFU17" s="14" t="s">
        <v>258</v>
      </c>
      <c r="SFV17" s="15" t="s">
        <v>188</v>
      </c>
      <c r="SFW17" s="16" t="s">
        <v>256</v>
      </c>
      <c r="SFX17" s="17">
        <f t="shared" ref="SFX17" si="6938">14*12</f>
        <v>168</v>
      </c>
      <c r="SFY17" s="14" t="s">
        <v>258</v>
      </c>
      <c r="SFZ17" s="15" t="s">
        <v>188</v>
      </c>
      <c r="SGA17" s="16" t="s">
        <v>256</v>
      </c>
      <c r="SGB17" s="17">
        <f t="shared" ref="SGB17" si="6939">14*12</f>
        <v>168</v>
      </c>
      <c r="SGC17" s="14" t="s">
        <v>258</v>
      </c>
      <c r="SGD17" s="15" t="s">
        <v>188</v>
      </c>
      <c r="SGE17" s="16" t="s">
        <v>256</v>
      </c>
      <c r="SGF17" s="17">
        <f t="shared" ref="SGF17" si="6940">14*12</f>
        <v>168</v>
      </c>
      <c r="SGG17" s="14" t="s">
        <v>258</v>
      </c>
      <c r="SGH17" s="15" t="s">
        <v>188</v>
      </c>
      <c r="SGI17" s="16" t="s">
        <v>256</v>
      </c>
      <c r="SGJ17" s="17">
        <f t="shared" ref="SGJ17" si="6941">14*12</f>
        <v>168</v>
      </c>
      <c r="SGK17" s="14" t="s">
        <v>258</v>
      </c>
      <c r="SGL17" s="15" t="s">
        <v>188</v>
      </c>
      <c r="SGM17" s="16" t="s">
        <v>256</v>
      </c>
      <c r="SGN17" s="17">
        <f t="shared" ref="SGN17" si="6942">14*12</f>
        <v>168</v>
      </c>
      <c r="SGO17" s="14" t="s">
        <v>258</v>
      </c>
      <c r="SGP17" s="15" t="s">
        <v>188</v>
      </c>
      <c r="SGQ17" s="16" t="s">
        <v>256</v>
      </c>
      <c r="SGR17" s="17">
        <f t="shared" ref="SGR17" si="6943">14*12</f>
        <v>168</v>
      </c>
      <c r="SGS17" s="14" t="s">
        <v>258</v>
      </c>
      <c r="SGT17" s="15" t="s">
        <v>188</v>
      </c>
      <c r="SGU17" s="16" t="s">
        <v>256</v>
      </c>
      <c r="SGV17" s="17">
        <f t="shared" ref="SGV17" si="6944">14*12</f>
        <v>168</v>
      </c>
      <c r="SGW17" s="14" t="s">
        <v>258</v>
      </c>
      <c r="SGX17" s="15" t="s">
        <v>188</v>
      </c>
      <c r="SGY17" s="16" t="s">
        <v>256</v>
      </c>
      <c r="SGZ17" s="17">
        <f t="shared" ref="SGZ17" si="6945">14*12</f>
        <v>168</v>
      </c>
      <c r="SHA17" s="14" t="s">
        <v>258</v>
      </c>
      <c r="SHB17" s="15" t="s">
        <v>188</v>
      </c>
      <c r="SHC17" s="16" t="s">
        <v>256</v>
      </c>
      <c r="SHD17" s="17">
        <f t="shared" ref="SHD17" si="6946">14*12</f>
        <v>168</v>
      </c>
      <c r="SHE17" s="14" t="s">
        <v>258</v>
      </c>
      <c r="SHF17" s="15" t="s">
        <v>188</v>
      </c>
      <c r="SHG17" s="16" t="s">
        <v>256</v>
      </c>
      <c r="SHH17" s="17">
        <f t="shared" ref="SHH17" si="6947">14*12</f>
        <v>168</v>
      </c>
      <c r="SHI17" s="14" t="s">
        <v>258</v>
      </c>
      <c r="SHJ17" s="15" t="s">
        <v>188</v>
      </c>
      <c r="SHK17" s="16" t="s">
        <v>256</v>
      </c>
      <c r="SHL17" s="17">
        <f t="shared" ref="SHL17" si="6948">14*12</f>
        <v>168</v>
      </c>
      <c r="SHM17" s="14" t="s">
        <v>258</v>
      </c>
      <c r="SHN17" s="15" t="s">
        <v>188</v>
      </c>
      <c r="SHO17" s="16" t="s">
        <v>256</v>
      </c>
      <c r="SHP17" s="17">
        <f t="shared" ref="SHP17" si="6949">14*12</f>
        <v>168</v>
      </c>
      <c r="SHQ17" s="14" t="s">
        <v>258</v>
      </c>
      <c r="SHR17" s="15" t="s">
        <v>188</v>
      </c>
      <c r="SHS17" s="16" t="s">
        <v>256</v>
      </c>
      <c r="SHT17" s="17">
        <f t="shared" ref="SHT17" si="6950">14*12</f>
        <v>168</v>
      </c>
      <c r="SHU17" s="14" t="s">
        <v>258</v>
      </c>
      <c r="SHV17" s="15" t="s">
        <v>188</v>
      </c>
      <c r="SHW17" s="16" t="s">
        <v>256</v>
      </c>
      <c r="SHX17" s="17">
        <f t="shared" ref="SHX17" si="6951">14*12</f>
        <v>168</v>
      </c>
      <c r="SHY17" s="14" t="s">
        <v>258</v>
      </c>
      <c r="SHZ17" s="15" t="s">
        <v>188</v>
      </c>
      <c r="SIA17" s="16" t="s">
        <v>256</v>
      </c>
      <c r="SIB17" s="17">
        <f t="shared" ref="SIB17" si="6952">14*12</f>
        <v>168</v>
      </c>
      <c r="SIC17" s="14" t="s">
        <v>258</v>
      </c>
      <c r="SID17" s="15" t="s">
        <v>188</v>
      </c>
      <c r="SIE17" s="16" t="s">
        <v>256</v>
      </c>
      <c r="SIF17" s="17">
        <f t="shared" ref="SIF17" si="6953">14*12</f>
        <v>168</v>
      </c>
      <c r="SIG17" s="14" t="s">
        <v>258</v>
      </c>
      <c r="SIH17" s="15" t="s">
        <v>188</v>
      </c>
      <c r="SII17" s="16" t="s">
        <v>256</v>
      </c>
      <c r="SIJ17" s="17">
        <f t="shared" ref="SIJ17" si="6954">14*12</f>
        <v>168</v>
      </c>
      <c r="SIK17" s="14" t="s">
        <v>258</v>
      </c>
      <c r="SIL17" s="15" t="s">
        <v>188</v>
      </c>
      <c r="SIM17" s="16" t="s">
        <v>256</v>
      </c>
      <c r="SIN17" s="17">
        <f t="shared" ref="SIN17" si="6955">14*12</f>
        <v>168</v>
      </c>
      <c r="SIO17" s="14" t="s">
        <v>258</v>
      </c>
      <c r="SIP17" s="15" t="s">
        <v>188</v>
      </c>
      <c r="SIQ17" s="16" t="s">
        <v>256</v>
      </c>
      <c r="SIR17" s="17">
        <f t="shared" ref="SIR17" si="6956">14*12</f>
        <v>168</v>
      </c>
      <c r="SIS17" s="14" t="s">
        <v>258</v>
      </c>
      <c r="SIT17" s="15" t="s">
        <v>188</v>
      </c>
      <c r="SIU17" s="16" t="s">
        <v>256</v>
      </c>
      <c r="SIV17" s="17">
        <f t="shared" ref="SIV17" si="6957">14*12</f>
        <v>168</v>
      </c>
      <c r="SIW17" s="14" t="s">
        <v>258</v>
      </c>
      <c r="SIX17" s="15" t="s">
        <v>188</v>
      </c>
      <c r="SIY17" s="16" t="s">
        <v>256</v>
      </c>
      <c r="SIZ17" s="17">
        <f t="shared" ref="SIZ17" si="6958">14*12</f>
        <v>168</v>
      </c>
      <c r="SJA17" s="14" t="s">
        <v>258</v>
      </c>
      <c r="SJB17" s="15" t="s">
        <v>188</v>
      </c>
      <c r="SJC17" s="16" t="s">
        <v>256</v>
      </c>
      <c r="SJD17" s="17">
        <f t="shared" ref="SJD17" si="6959">14*12</f>
        <v>168</v>
      </c>
      <c r="SJE17" s="14" t="s">
        <v>258</v>
      </c>
      <c r="SJF17" s="15" t="s">
        <v>188</v>
      </c>
      <c r="SJG17" s="16" t="s">
        <v>256</v>
      </c>
      <c r="SJH17" s="17">
        <f t="shared" ref="SJH17" si="6960">14*12</f>
        <v>168</v>
      </c>
      <c r="SJI17" s="14" t="s">
        <v>258</v>
      </c>
      <c r="SJJ17" s="15" t="s">
        <v>188</v>
      </c>
      <c r="SJK17" s="16" t="s">
        <v>256</v>
      </c>
      <c r="SJL17" s="17">
        <f t="shared" ref="SJL17" si="6961">14*12</f>
        <v>168</v>
      </c>
      <c r="SJM17" s="14" t="s">
        <v>258</v>
      </c>
      <c r="SJN17" s="15" t="s">
        <v>188</v>
      </c>
      <c r="SJO17" s="16" t="s">
        <v>256</v>
      </c>
      <c r="SJP17" s="17">
        <f t="shared" ref="SJP17" si="6962">14*12</f>
        <v>168</v>
      </c>
      <c r="SJQ17" s="14" t="s">
        <v>258</v>
      </c>
      <c r="SJR17" s="15" t="s">
        <v>188</v>
      </c>
      <c r="SJS17" s="16" t="s">
        <v>256</v>
      </c>
      <c r="SJT17" s="17">
        <f t="shared" ref="SJT17" si="6963">14*12</f>
        <v>168</v>
      </c>
      <c r="SJU17" s="14" t="s">
        <v>258</v>
      </c>
      <c r="SJV17" s="15" t="s">
        <v>188</v>
      </c>
      <c r="SJW17" s="16" t="s">
        <v>256</v>
      </c>
      <c r="SJX17" s="17">
        <f t="shared" ref="SJX17" si="6964">14*12</f>
        <v>168</v>
      </c>
      <c r="SJY17" s="14" t="s">
        <v>258</v>
      </c>
      <c r="SJZ17" s="15" t="s">
        <v>188</v>
      </c>
      <c r="SKA17" s="16" t="s">
        <v>256</v>
      </c>
      <c r="SKB17" s="17">
        <f t="shared" ref="SKB17" si="6965">14*12</f>
        <v>168</v>
      </c>
      <c r="SKC17" s="14" t="s">
        <v>258</v>
      </c>
      <c r="SKD17" s="15" t="s">
        <v>188</v>
      </c>
      <c r="SKE17" s="16" t="s">
        <v>256</v>
      </c>
      <c r="SKF17" s="17">
        <f t="shared" ref="SKF17" si="6966">14*12</f>
        <v>168</v>
      </c>
      <c r="SKG17" s="14" t="s">
        <v>258</v>
      </c>
      <c r="SKH17" s="15" t="s">
        <v>188</v>
      </c>
      <c r="SKI17" s="16" t="s">
        <v>256</v>
      </c>
      <c r="SKJ17" s="17">
        <f t="shared" ref="SKJ17" si="6967">14*12</f>
        <v>168</v>
      </c>
      <c r="SKK17" s="14" t="s">
        <v>258</v>
      </c>
      <c r="SKL17" s="15" t="s">
        <v>188</v>
      </c>
      <c r="SKM17" s="16" t="s">
        <v>256</v>
      </c>
      <c r="SKN17" s="17">
        <f t="shared" ref="SKN17" si="6968">14*12</f>
        <v>168</v>
      </c>
      <c r="SKO17" s="14" t="s">
        <v>258</v>
      </c>
      <c r="SKP17" s="15" t="s">
        <v>188</v>
      </c>
      <c r="SKQ17" s="16" t="s">
        <v>256</v>
      </c>
      <c r="SKR17" s="17">
        <f t="shared" ref="SKR17" si="6969">14*12</f>
        <v>168</v>
      </c>
      <c r="SKS17" s="14" t="s">
        <v>258</v>
      </c>
      <c r="SKT17" s="15" t="s">
        <v>188</v>
      </c>
      <c r="SKU17" s="16" t="s">
        <v>256</v>
      </c>
      <c r="SKV17" s="17">
        <f t="shared" ref="SKV17" si="6970">14*12</f>
        <v>168</v>
      </c>
      <c r="SKW17" s="14" t="s">
        <v>258</v>
      </c>
      <c r="SKX17" s="15" t="s">
        <v>188</v>
      </c>
      <c r="SKY17" s="16" t="s">
        <v>256</v>
      </c>
      <c r="SKZ17" s="17">
        <f t="shared" ref="SKZ17" si="6971">14*12</f>
        <v>168</v>
      </c>
      <c r="SLA17" s="14" t="s">
        <v>258</v>
      </c>
      <c r="SLB17" s="15" t="s">
        <v>188</v>
      </c>
      <c r="SLC17" s="16" t="s">
        <v>256</v>
      </c>
      <c r="SLD17" s="17">
        <f t="shared" ref="SLD17" si="6972">14*12</f>
        <v>168</v>
      </c>
      <c r="SLE17" s="14" t="s">
        <v>258</v>
      </c>
      <c r="SLF17" s="15" t="s">
        <v>188</v>
      </c>
      <c r="SLG17" s="16" t="s">
        <v>256</v>
      </c>
      <c r="SLH17" s="17">
        <f t="shared" ref="SLH17" si="6973">14*12</f>
        <v>168</v>
      </c>
      <c r="SLI17" s="14" t="s">
        <v>258</v>
      </c>
      <c r="SLJ17" s="15" t="s">
        <v>188</v>
      </c>
      <c r="SLK17" s="16" t="s">
        <v>256</v>
      </c>
      <c r="SLL17" s="17">
        <f t="shared" ref="SLL17" si="6974">14*12</f>
        <v>168</v>
      </c>
      <c r="SLM17" s="14" t="s">
        <v>258</v>
      </c>
      <c r="SLN17" s="15" t="s">
        <v>188</v>
      </c>
      <c r="SLO17" s="16" t="s">
        <v>256</v>
      </c>
      <c r="SLP17" s="17">
        <f t="shared" ref="SLP17" si="6975">14*12</f>
        <v>168</v>
      </c>
      <c r="SLQ17" s="14" t="s">
        <v>258</v>
      </c>
      <c r="SLR17" s="15" t="s">
        <v>188</v>
      </c>
      <c r="SLS17" s="16" t="s">
        <v>256</v>
      </c>
      <c r="SLT17" s="17">
        <f t="shared" ref="SLT17" si="6976">14*12</f>
        <v>168</v>
      </c>
      <c r="SLU17" s="14" t="s">
        <v>258</v>
      </c>
      <c r="SLV17" s="15" t="s">
        <v>188</v>
      </c>
      <c r="SLW17" s="16" t="s">
        <v>256</v>
      </c>
      <c r="SLX17" s="17">
        <f t="shared" ref="SLX17" si="6977">14*12</f>
        <v>168</v>
      </c>
      <c r="SLY17" s="14" t="s">
        <v>258</v>
      </c>
      <c r="SLZ17" s="15" t="s">
        <v>188</v>
      </c>
      <c r="SMA17" s="16" t="s">
        <v>256</v>
      </c>
      <c r="SMB17" s="17">
        <f t="shared" ref="SMB17" si="6978">14*12</f>
        <v>168</v>
      </c>
      <c r="SMC17" s="14" t="s">
        <v>258</v>
      </c>
      <c r="SMD17" s="15" t="s">
        <v>188</v>
      </c>
      <c r="SME17" s="16" t="s">
        <v>256</v>
      </c>
      <c r="SMF17" s="17">
        <f t="shared" ref="SMF17" si="6979">14*12</f>
        <v>168</v>
      </c>
      <c r="SMG17" s="14" t="s">
        <v>258</v>
      </c>
      <c r="SMH17" s="15" t="s">
        <v>188</v>
      </c>
      <c r="SMI17" s="16" t="s">
        <v>256</v>
      </c>
      <c r="SMJ17" s="17">
        <f t="shared" ref="SMJ17" si="6980">14*12</f>
        <v>168</v>
      </c>
      <c r="SMK17" s="14" t="s">
        <v>258</v>
      </c>
      <c r="SML17" s="15" t="s">
        <v>188</v>
      </c>
      <c r="SMM17" s="16" t="s">
        <v>256</v>
      </c>
      <c r="SMN17" s="17">
        <f t="shared" ref="SMN17" si="6981">14*12</f>
        <v>168</v>
      </c>
      <c r="SMO17" s="14" t="s">
        <v>258</v>
      </c>
      <c r="SMP17" s="15" t="s">
        <v>188</v>
      </c>
      <c r="SMQ17" s="16" t="s">
        <v>256</v>
      </c>
      <c r="SMR17" s="17">
        <f t="shared" ref="SMR17" si="6982">14*12</f>
        <v>168</v>
      </c>
      <c r="SMS17" s="14" t="s">
        <v>258</v>
      </c>
      <c r="SMT17" s="15" t="s">
        <v>188</v>
      </c>
      <c r="SMU17" s="16" t="s">
        <v>256</v>
      </c>
      <c r="SMV17" s="17">
        <f t="shared" ref="SMV17" si="6983">14*12</f>
        <v>168</v>
      </c>
      <c r="SMW17" s="14" t="s">
        <v>258</v>
      </c>
      <c r="SMX17" s="15" t="s">
        <v>188</v>
      </c>
      <c r="SMY17" s="16" t="s">
        <v>256</v>
      </c>
      <c r="SMZ17" s="17">
        <f t="shared" ref="SMZ17" si="6984">14*12</f>
        <v>168</v>
      </c>
      <c r="SNA17" s="14" t="s">
        <v>258</v>
      </c>
      <c r="SNB17" s="15" t="s">
        <v>188</v>
      </c>
      <c r="SNC17" s="16" t="s">
        <v>256</v>
      </c>
      <c r="SND17" s="17">
        <f t="shared" ref="SND17" si="6985">14*12</f>
        <v>168</v>
      </c>
      <c r="SNE17" s="14" t="s">
        <v>258</v>
      </c>
      <c r="SNF17" s="15" t="s">
        <v>188</v>
      </c>
      <c r="SNG17" s="16" t="s">
        <v>256</v>
      </c>
      <c r="SNH17" s="17">
        <f t="shared" ref="SNH17" si="6986">14*12</f>
        <v>168</v>
      </c>
      <c r="SNI17" s="14" t="s">
        <v>258</v>
      </c>
      <c r="SNJ17" s="15" t="s">
        <v>188</v>
      </c>
      <c r="SNK17" s="16" t="s">
        <v>256</v>
      </c>
      <c r="SNL17" s="17">
        <f t="shared" ref="SNL17" si="6987">14*12</f>
        <v>168</v>
      </c>
      <c r="SNM17" s="14" t="s">
        <v>258</v>
      </c>
      <c r="SNN17" s="15" t="s">
        <v>188</v>
      </c>
      <c r="SNO17" s="16" t="s">
        <v>256</v>
      </c>
      <c r="SNP17" s="17">
        <f t="shared" ref="SNP17" si="6988">14*12</f>
        <v>168</v>
      </c>
      <c r="SNQ17" s="14" t="s">
        <v>258</v>
      </c>
      <c r="SNR17" s="15" t="s">
        <v>188</v>
      </c>
      <c r="SNS17" s="16" t="s">
        <v>256</v>
      </c>
      <c r="SNT17" s="17">
        <f t="shared" ref="SNT17" si="6989">14*12</f>
        <v>168</v>
      </c>
      <c r="SNU17" s="14" t="s">
        <v>258</v>
      </c>
      <c r="SNV17" s="15" t="s">
        <v>188</v>
      </c>
      <c r="SNW17" s="16" t="s">
        <v>256</v>
      </c>
      <c r="SNX17" s="17">
        <f t="shared" ref="SNX17" si="6990">14*12</f>
        <v>168</v>
      </c>
      <c r="SNY17" s="14" t="s">
        <v>258</v>
      </c>
      <c r="SNZ17" s="15" t="s">
        <v>188</v>
      </c>
      <c r="SOA17" s="16" t="s">
        <v>256</v>
      </c>
      <c r="SOB17" s="17">
        <f t="shared" ref="SOB17" si="6991">14*12</f>
        <v>168</v>
      </c>
      <c r="SOC17" s="14" t="s">
        <v>258</v>
      </c>
      <c r="SOD17" s="15" t="s">
        <v>188</v>
      </c>
      <c r="SOE17" s="16" t="s">
        <v>256</v>
      </c>
      <c r="SOF17" s="17">
        <f t="shared" ref="SOF17" si="6992">14*12</f>
        <v>168</v>
      </c>
      <c r="SOG17" s="14" t="s">
        <v>258</v>
      </c>
      <c r="SOH17" s="15" t="s">
        <v>188</v>
      </c>
      <c r="SOI17" s="16" t="s">
        <v>256</v>
      </c>
      <c r="SOJ17" s="17">
        <f t="shared" ref="SOJ17" si="6993">14*12</f>
        <v>168</v>
      </c>
      <c r="SOK17" s="14" t="s">
        <v>258</v>
      </c>
      <c r="SOL17" s="15" t="s">
        <v>188</v>
      </c>
      <c r="SOM17" s="16" t="s">
        <v>256</v>
      </c>
      <c r="SON17" s="17">
        <f t="shared" ref="SON17" si="6994">14*12</f>
        <v>168</v>
      </c>
      <c r="SOO17" s="14" t="s">
        <v>258</v>
      </c>
      <c r="SOP17" s="15" t="s">
        <v>188</v>
      </c>
      <c r="SOQ17" s="16" t="s">
        <v>256</v>
      </c>
      <c r="SOR17" s="17">
        <f t="shared" ref="SOR17" si="6995">14*12</f>
        <v>168</v>
      </c>
      <c r="SOS17" s="14" t="s">
        <v>258</v>
      </c>
      <c r="SOT17" s="15" t="s">
        <v>188</v>
      </c>
      <c r="SOU17" s="16" t="s">
        <v>256</v>
      </c>
      <c r="SOV17" s="17">
        <f t="shared" ref="SOV17" si="6996">14*12</f>
        <v>168</v>
      </c>
      <c r="SOW17" s="14" t="s">
        <v>258</v>
      </c>
      <c r="SOX17" s="15" t="s">
        <v>188</v>
      </c>
      <c r="SOY17" s="16" t="s">
        <v>256</v>
      </c>
      <c r="SOZ17" s="17">
        <f t="shared" ref="SOZ17" si="6997">14*12</f>
        <v>168</v>
      </c>
      <c r="SPA17" s="14" t="s">
        <v>258</v>
      </c>
      <c r="SPB17" s="15" t="s">
        <v>188</v>
      </c>
      <c r="SPC17" s="16" t="s">
        <v>256</v>
      </c>
      <c r="SPD17" s="17">
        <f t="shared" ref="SPD17" si="6998">14*12</f>
        <v>168</v>
      </c>
      <c r="SPE17" s="14" t="s">
        <v>258</v>
      </c>
      <c r="SPF17" s="15" t="s">
        <v>188</v>
      </c>
      <c r="SPG17" s="16" t="s">
        <v>256</v>
      </c>
      <c r="SPH17" s="17">
        <f t="shared" ref="SPH17" si="6999">14*12</f>
        <v>168</v>
      </c>
      <c r="SPI17" s="14" t="s">
        <v>258</v>
      </c>
      <c r="SPJ17" s="15" t="s">
        <v>188</v>
      </c>
      <c r="SPK17" s="16" t="s">
        <v>256</v>
      </c>
      <c r="SPL17" s="17">
        <f t="shared" ref="SPL17" si="7000">14*12</f>
        <v>168</v>
      </c>
      <c r="SPM17" s="14" t="s">
        <v>258</v>
      </c>
      <c r="SPN17" s="15" t="s">
        <v>188</v>
      </c>
      <c r="SPO17" s="16" t="s">
        <v>256</v>
      </c>
      <c r="SPP17" s="17">
        <f t="shared" ref="SPP17" si="7001">14*12</f>
        <v>168</v>
      </c>
      <c r="SPQ17" s="14" t="s">
        <v>258</v>
      </c>
      <c r="SPR17" s="15" t="s">
        <v>188</v>
      </c>
      <c r="SPS17" s="16" t="s">
        <v>256</v>
      </c>
      <c r="SPT17" s="17">
        <f t="shared" ref="SPT17" si="7002">14*12</f>
        <v>168</v>
      </c>
      <c r="SPU17" s="14" t="s">
        <v>258</v>
      </c>
      <c r="SPV17" s="15" t="s">
        <v>188</v>
      </c>
      <c r="SPW17" s="16" t="s">
        <v>256</v>
      </c>
      <c r="SPX17" s="17">
        <f t="shared" ref="SPX17" si="7003">14*12</f>
        <v>168</v>
      </c>
      <c r="SPY17" s="14" t="s">
        <v>258</v>
      </c>
      <c r="SPZ17" s="15" t="s">
        <v>188</v>
      </c>
      <c r="SQA17" s="16" t="s">
        <v>256</v>
      </c>
      <c r="SQB17" s="17">
        <f t="shared" ref="SQB17" si="7004">14*12</f>
        <v>168</v>
      </c>
      <c r="SQC17" s="14" t="s">
        <v>258</v>
      </c>
      <c r="SQD17" s="15" t="s">
        <v>188</v>
      </c>
      <c r="SQE17" s="16" t="s">
        <v>256</v>
      </c>
      <c r="SQF17" s="17">
        <f t="shared" ref="SQF17" si="7005">14*12</f>
        <v>168</v>
      </c>
      <c r="SQG17" s="14" t="s">
        <v>258</v>
      </c>
      <c r="SQH17" s="15" t="s">
        <v>188</v>
      </c>
      <c r="SQI17" s="16" t="s">
        <v>256</v>
      </c>
      <c r="SQJ17" s="17">
        <f t="shared" ref="SQJ17" si="7006">14*12</f>
        <v>168</v>
      </c>
      <c r="SQK17" s="14" t="s">
        <v>258</v>
      </c>
      <c r="SQL17" s="15" t="s">
        <v>188</v>
      </c>
      <c r="SQM17" s="16" t="s">
        <v>256</v>
      </c>
      <c r="SQN17" s="17">
        <f t="shared" ref="SQN17" si="7007">14*12</f>
        <v>168</v>
      </c>
      <c r="SQO17" s="14" t="s">
        <v>258</v>
      </c>
      <c r="SQP17" s="15" t="s">
        <v>188</v>
      </c>
      <c r="SQQ17" s="16" t="s">
        <v>256</v>
      </c>
      <c r="SQR17" s="17">
        <f t="shared" ref="SQR17" si="7008">14*12</f>
        <v>168</v>
      </c>
      <c r="SQS17" s="14" t="s">
        <v>258</v>
      </c>
      <c r="SQT17" s="15" t="s">
        <v>188</v>
      </c>
      <c r="SQU17" s="16" t="s">
        <v>256</v>
      </c>
      <c r="SQV17" s="17">
        <f t="shared" ref="SQV17" si="7009">14*12</f>
        <v>168</v>
      </c>
      <c r="SQW17" s="14" t="s">
        <v>258</v>
      </c>
      <c r="SQX17" s="15" t="s">
        <v>188</v>
      </c>
      <c r="SQY17" s="16" t="s">
        <v>256</v>
      </c>
      <c r="SQZ17" s="17">
        <f t="shared" ref="SQZ17" si="7010">14*12</f>
        <v>168</v>
      </c>
      <c r="SRA17" s="14" t="s">
        <v>258</v>
      </c>
      <c r="SRB17" s="15" t="s">
        <v>188</v>
      </c>
      <c r="SRC17" s="16" t="s">
        <v>256</v>
      </c>
      <c r="SRD17" s="17">
        <f t="shared" ref="SRD17" si="7011">14*12</f>
        <v>168</v>
      </c>
      <c r="SRE17" s="14" t="s">
        <v>258</v>
      </c>
      <c r="SRF17" s="15" t="s">
        <v>188</v>
      </c>
      <c r="SRG17" s="16" t="s">
        <v>256</v>
      </c>
      <c r="SRH17" s="17">
        <f t="shared" ref="SRH17" si="7012">14*12</f>
        <v>168</v>
      </c>
      <c r="SRI17" s="14" t="s">
        <v>258</v>
      </c>
      <c r="SRJ17" s="15" t="s">
        <v>188</v>
      </c>
      <c r="SRK17" s="16" t="s">
        <v>256</v>
      </c>
      <c r="SRL17" s="17">
        <f t="shared" ref="SRL17" si="7013">14*12</f>
        <v>168</v>
      </c>
      <c r="SRM17" s="14" t="s">
        <v>258</v>
      </c>
      <c r="SRN17" s="15" t="s">
        <v>188</v>
      </c>
      <c r="SRO17" s="16" t="s">
        <v>256</v>
      </c>
      <c r="SRP17" s="17">
        <f t="shared" ref="SRP17" si="7014">14*12</f>
        <v>168</v>
      </c>
      <c r="SRQ17" s="14" t="s">
        <v>258</v>
      </c>
      <c r="SRR17" s="15" t="s">
        <v>188</v>
      </c>
      <c r="SRS17" s="16" t="s">
        <v>256</v>
      </c>
      <c r="SRT17" s="17">
        <f t="shared" ref="SRT17" si="7015">14*12</f>
        <v>168</v>
      </c>
      <c r="SRU17" s="14" t="s">
        <v>258</v>
      </c>
      <c r="SRV17" s="15" t="s">
        <v>188</v>
      </c>
      <c r="SRW17" s="16" t="s">
        <v>256</v>
      </c>
      <c r="SRX17" s="17">
        <f t="shared" ref="SRX17" si="7016">14*12</f>
        <v>168</v>
      </c>
      <c r="SRY17" s="14" t="s">
        <v>258</v>
      </c>
      <c r="SRZ17" s="15" t="s">
        <v>188</v>
      </c>
      <c r="SSA17" s="16" t="s">
        <v>256</v>
      </c>
      <c r="SSB17" s="17">
        <f t="shared" ref="SSB17" si="7017">14*12</f>
        <v>168</v>
      </c>
      <c r="SSC17" s="14" t="s">
        <v>258</v>
      </c>
      <c r="SSD17" s="15" t="s">
        <v>188</v>
      </c>
      <c r="SSE17" s="16" t="s">
        <v>256</v>
      </c>
      <c r="SSF17" s="17">
        <f t="shared" ref="SSF17" si="7018">14*12</f>
        <v>168</v>
      </c>
      <c r="SSG17" s="14" t="s">
        <v>258</v>
      </c>
      <c r="SSH17" s="15" t="s">
        <v>188</v>
      </c>
      <c r="SSI17" s="16" t="s">
        <v>256</v>
      </c>
      <c r="SSJ17" s="17">
        <f t="shared" ref="SSJ17" si="7019">14*12</f>
        <v>168</v>
      </c>
      <c r="SSK17" s="14" t="s">
        <v>258</v>
      </c>
      <c r="SSL17" s="15" t="s">
        <v>188</v>
      </c>
      <c r="SSM17" s="16" t="s">
        <v>256</v>
      </c>
      <c r="SSN17" s="17">
        <f t="shared" ref="SSN17" si="7020">14*12</f>
        <v>168</v>
      </c>
      <c r="SSO17" s="14" t="s">
        <v>258</v>
      </c>
      <c r="SSP17" s="15" t="s">
        <v>188</v>
      </c>
      <c r="SSQ17" s="16" t="s">
        <v>256</v>
      </c>
      <c r="SSR17" s="17">
        <f t="shared" ref="SSR17" si="7021">14*12</f>
        <v>168</v>
      </c>
      <c r="SSS17" s="14" t="s">
        <v>258</v>
      </c>
      <c r="SST17" s="15" t="s">
        <v>188</v>
      </c>
      <c r="SSU17" s="16" t="s">
        <v>256</v>
      </c>
      <c r="SSV17" s="17">
        <f t="shared" ref="SSV17" si="7022">14*12</f>
        <v>168</v>
      </c>
      <c r="SSW17" s="14" t="s">
        <v>258</v>
      </c>
      <c r="SSX17" s="15" t="s">
        <v>188</v>
      </c>
      <c r="SSY17" s="16" t="s">
        <v>256</v>
      </c>
      <c r="SSZ17" s="17">
        <f t="shared" ref="SSZ17" si="7023">14*12</f>
        <v>168</v>
      </c>
      <c r="STA17" s="14" t="s">
        <v>258</v>
      </c>
      <c r="STB17" s="15" t="s">
        <v>188</v>
      </c>
      <c r="STC17" s="16" t="s">
        <v>256</v>
      </c>
      <c r="STD17" s="17">
        <f t="shared" ref="STD17" si="7024">14*12</f>
        <v>168</v>
      </c>
      <c r="STE17" s="14" t="s">
        <v>258</v>
      </c>
      <c r="STF17" s="15" t="s">
        <v>188</v>
      </c>
      <c r="STG17" s="16" t="s">
        <v>256</v>
      </c>
      <c r="STH17" s="17">
        <f t="shared" ref="STH17" si="7025">14*12</f>
        <v>168</v>
      </c>
      <c r="STI17" s="14" t="s">
        <v>258</v>
      </c>
      <c r="STJ17" s="15" t="s">
        <v>188</v>
      </c>
      <c r="STK17" s="16" t="s">
        <v>256</v>
      </c>
      <c r="STL17" s="17">
        <f t="shared" ref="STL17" si="7026">14*12</f>
        <v>168</v>
      </c>
      <c r="STM17" s="14" t="s">
        <v>258</v>
      </c>
      <c r="STN17" s="15" t="s">
        <v>188</v>
      </c>
      <c r="STO17" s="16" t="s">
        <v>256</v>
      </c>
      <c r="STP17" s="17">
        <f t="shared" ref="STP17" si="7027">14*12</f>
        <v>168</v>
      </c>
      <c r="STQ17" s="14" t="s">
        <v>258</v>
      </c>
      <c r="STR17" s="15" t="s">
        <v>188</v>
      </c>
      <c r="STS17" s="16" t="s">
        <v>256</v>
      </c>
      <c r="STT17" s="17">
        <f t="shared" ref="STT17" si="7028">14*12</f>
        <v>168</v>
      </c>
      <c r="STU17" s="14" t="s">
        <v>258</v>
      </c>
      <c r="STV17" s="15" t="s">
        <v>188</v>
      </c>
      <c r="STW17" s="16" t="s">
        <v>256</v>
      </c>
      <c r="STX17" s="17">
        <f t="shared" ref="STX17" si="7029">14*12</f>
        <v>168</v>
      </c>
      <c r="STY17" s="14" t="s">
        <v>258</v>
      </c>
      <c r="STZ17" s="15" t="s">
        <v>188</v>
      </c>
      <c r="SUA17" s="16" t="s">
        <v>256</v>
      </c>
      <c r="SUB17" s="17">
        <f t="shared" ref="SUB17" si="7030">14*12</f>
        <v>168</v>
      </c>
      <c r="SUC17" s="14" t="s">
        <v>258</v>
      </c>
      <c r="SUD17" s="15" t="s">
        <v>188</v>
      </c>
      <c r="SUE17" s="16" t="s">
        <v>256</v>
      </c>
      <c r="SUF17" s="17">
        <f t="shared" ref="SUF17" si="7031">14*12</f>
        <v>168</v>
      </c>
      <c r="SUG17" s="14" t="s">
        <v>258</v>
      </c>
      <c r="SUH17" s="15" t="s">
        <v>188</v>
      </c>
      <c r="SUI17" s="16" t="s">
        <v>256</v>
      </c>
      <c r="SUJ17" s="17">
        <f t="shared" ref="SUJ17" si="7032">14*12</f>
        <v>168</v>
      </c>
      <c r="SUK17" s="14" t="s">
        <v>258</v>
      </c>
      <c r="SUL17" s="15" t="s">
        <v>188</v>
      </c>
      <c r="SUM17" s="16" t="s">
        <v>256</v>
      </c>
      <c r="SUN17" s="17">
        <f t="shared" ref="SUN17" si="7033">14*12</f>
        <v>168</v>
      </c>
      <c r="SUO17" s="14" t="s">
        <v>258</v>
      </c>
      <c r="SUP17" s="15" t="s">
        <v>188</v>
      </c>
      <c r="SUQ17" s="16" t="s">
        <v>256</v>
      </c>
      <c r="SUR17" s="17">
        <f t="shared" ref="SUR17" si="7034">14*12</f>
        <v>168</v>
      </c>
      <c r="SUS17" s="14" t="s">
        <v>258</v>
      </c>
      <c r="SUT17" s="15" t="s">
        <v>188</v>
      </c>
      <c r="SUU17" s="16" t="s">
        <v>256</v>
      </c>
      <c r="SUV17" s="17">
        <f t="shared" ref="SUV17" si="7035">14*12</f>
        <v>168</v>
      </c>
      <c r="SUW17" s="14" t="s">
        <v>258</v>
      </c>
      <c r="SUX17" s="15" t="s">
        <v>188</v>
      </c>
      <c r="SUY17" s="16" t="s">
        <v>256</v>
      </c>
      <c r="SUZ17" s="17">
        <f t="shared" ref="SUZ17" si="7036">14*12</f>
        <v>168</v>
      </c>
      <c r="SVA17" s="14" t="s">
        <v>258</v>
      </c>
      <c r="SVB17" s="15" t="s">
        <v>188</v>
      </c>
      <c r="SVC17" s="16" t="s">
        <v>256</v>
      </c>
      <c r="SVD17" s="17">
        <f t="shared" ref="SVD17" si="7037">14*12</f>
        <v>168</v>
      </c>
      <c r="SVE17" s="14" t="s">
        <v>258</v>
      </c>
      <c r="SVF17" s="15" t="s">
        <v>188</v>
      </c>
      <c r="SVG17" s="16" t="s">
        <v>256</v>
      </c>
      <c r="SVH17" s="17">
        <f t="shared" ref="SVH17" si="7038">14*12</f>
        <v>168</v>
      </c>
      <c r="SVI17" s="14" t="s">
        <v>258</v>
      </c>
      <c r="SVJ17" s="15" t="s">
        <v>188</v>
      </c>
      <c r="SVK17" s="16" t="s">
        <v>256</v>
      </c>
      <c r="SVL17" s="17">
        <f t="shared" ref="SVL17" si="7039">14*12</f>
        <v>168</v>
      </c>
      <c r="SVM17" s="14" t="s">
        <v>258</v>
      </c>
      <c r="SVN17" s="15" t="s">
        <v>188</v>
      </c>
      <c r="SVO17" s="16" t="s">
        <v>256</v>
      </c>
      <c r="SVP17" s="17">
        <f t="shared" ref="SVP17" si="7040">14*12</f>
        <v>168</v>
      </c>
      <c r="SVQ17" s="14" t="s">
        <v>258</v>
      </c>
      <c r="SVR17" s="15" t="s">
        <v>188</v>
      </c>
      <c r="SVS17" s="16" t="s">
        <v>256</v>
      </c>
      <c r="SVT17" s="17">
        <f t="shared" ref="SVT17" si="7041">14*12</f>
        <v>168</v>
      </c>
      <c r="SVU17" s="14" t="s">
        <v>258</v>
      </c>
      <c r="SVV17" s="15" t="s">
        <v>188</v>
      </c>
      <c r="SVW17" s="16" t="s">
        <v>256</v>
      </c>
      <c r="SVX17" s="17">
        <f t="shared" ref="SVX17" si="7042">14*12</f>
        <v>168</v>
      </c>
      <c r="SVY17" s="14" t="s">
        <v>258</v>
      </c>
      <c r="SVZ17" s="15" t="s">
        <v>188</v>
      </c>
      <c r="SWA17" s="16" t="s">
        <v>256</v>
      </c>
      <c r="SWB17" s="17">
        <f t="shared" ref="SWB17" si="7043">14*12</f>
        <v>168</v>
      </c>
      <c r="SWC17" s="14" t="s">
        <v>258</v>
      </c>
      <c r="SWD17" s="15" t="s">
        <v>188</v>
      </c>
      <c r="SWE17" s="16" t="s">
        <v>256</v>
      </c>
      <c r="SWF17" s="17">
        <f t="shared" ref="SWF17" si="7044">14*12</f>
        <v>168</v>
      </c>
      <c r="SWG17" s="14" t="s">
        <v>258</v>
      </c>
      <c r="SWH17" s="15" t="s">
        <v>188</v>
      </c>
      <c r="SWI17" s="16" t="s">
        <v>256</v>
      </c>
      <c r="SWJ17" s="17">
        <f t="shared" ref="SWJ17" si="7045">14*12</f>
        <v>168</v>
      </c>
      <c r="SWK17" s="14" t="s">
        <v>258</v>
      </c>
      <c r="SWL17" s="15" t="s">
        <v>188</v>
      </c>
      <c r="SWM17" s="16" t="s">
        <v>256</v>
      </c>
      <c r="SWN17" s="17">
        <f t="shared" ref="SWN17" si="7046">14*12</f>
        <v>168</v>
      </c>
      <c r="SWO17" s="14" t="s">
        <v>258</v>
      </c>
      <c r="SWP17" s="15" t="s">
        <v>188</v>
      </c>
      <c r="SWQ17" s="16" t="s">
        <v>256</v>
      </c>
      <c r="SWR17" s="17">
        <f t="shared" ref="SWR17" si="7047">14*12</f>
        <v>168</v>
      </c>
      <c r="SWS17" s="14" t="s">
        <v>258</v>
      </c>
      <c r="SWT17" s="15" t="s">
        <v>188</v>
      </c>
      <c r="SWU17" s="16" t="s">
        <v>256</v>
      </c>
      <c r="SWV17" s="17">
        <f t="shared" ref="SWV17" si="7048">14*12</f>
        <v>168</v>
      </c>
      <c r="SWW17" s="14" t="s">
        <v>258</v>
      </c>
      <c r="SWX17" s="15" t="s">
        <v>188</v>
      </c>
      <c r="SWY17" s="16" t="s">
        <v>256</v>
      </c>
      <c r="SWZ17" s="17">
        <f t="shared" ref="SWZ17" si="7049">14*12</f>
        <v>168</v>
      </c>
      <c r="SXA17" s="14" t="s">
        <v>258</v>
      </c>
      <c r="SXB17" s="15" t="s">
        <v>188</v>
      </c>
      <c r="SXC17" s="16" t="s">
        <v>256</v>
      </c>
      <c r="SXD17" s="17">
        <f t="shared" ref="SXD17" si="7050">14*12</f>
        <v>168</v>
      </c>
      <c r="SXE17" s="14" t="s">
        <v>258</v>
      </c>
      <c r="SXF17" s="15" t="s">
        <v>188</v>
      </c>
      <c r="SXG17" s="16" t="s">
        <v>256</v>
      </c>
      <c r="SXH17" s="17">
        <f t="shared" ref="SXH17" si="7051">14*12</f>
        <v>168</v>
      </c>
      <c r="SXI17" s="14" t="s">
        <v>258</v>
      </c>
      <c r="SXJ17" s="15" t="s">
        <v>188</v>
      </c>
      <c r="SXK17" s="16" t="s">
        <v>256</v>
      </c>
      <c r="SXL17" s="17">
        <f t="shared" ref="SXL17" si="7052">14*12</f>
        <v>168</v>
      </c>
      <c r="SXM17" s="14" t="s">
        <v>258</v>
      </c>
      <c r="SXN17" s="15" t="s">
        <v>188</v>
      </c>
      <c r="SXO17" s="16" t="s">
        <v>256</v>
      </c>
      <c r="SXP17" s="17">
        <f t="shared" ref="SXP17" si="7053">14*12</f>
        <v>168</v>
      </c>
      <c r="SXQ17" s="14" t="s">
        <v>258</v>
      </c>
      <c r="SXR17" s="15" t="s">
        <v>188</v>
      </c>
      <c r="SXS17" s="16" t="s">
        <v>256</v>
      </c>
      <c r="SXT17" s="17">
        <f t="shared" ref="SXT17" si="7054">14*12</f>
        <v>168</v>
      </c>
      <c r="SXU17" s="14" t="s">
        <v>258</v>
      </c>
      <c r="SXV17" s="15" t="s">
        <v>188</v>
      </c>
      <c r="SXW17" s="16" t="s">
        <v>256</v>
      </c>
      <c r="SXX17" s="17">
        <f t="shared" ref="SXX17" si="7055">14*12</f>
        <v>168</v>
      </c>
      <c r="SXY17" s="14" t="s">
        <v>258</v>
      </c>
      <c r="SXZ17" s="15" t="s">
        <v>188</v>
      </c>
      <c r="SYA17" s="16" t="s">
        <v>256</v>
      </c>
      <c r="SYB17" s="17">
        <f t="shared" ref="SYB17" si="7056">14*12</f>
        <v>168</v>
      </c>
      <c r="SYC17" s="14" t="s">
        <v>258</v>
      </c>
      <c r="SYD17" s="15" t="s">
        <v>188</v>
      </c>
      <c r="SYE17" s="16" t="s">
        <v>256</v>
      </c>
      <c r="SYF17" s="17">
        <f t="shared" ref="SYF17" si="7057">14*12</f>
        <v>168</v>
      </c>
      <c r="SYG17" s="14" t="s">
        <v>258</v>
      </c>
      <c r="SYH17" s="15" t="s">
        <v>188</v>
      </c>
      <c r="SYI17" s="16" t="s">
        <v>256</v>
      </c>
      <c r="SYJ17" s="17">
        <f t="shared" ref="SYJ17" si="7058">14*12</f>
        <v>168</v>
      </c>
      <c r="SYK17" s="14" t="s">
        <v>258</v>
      </c>
      <c r="SYL17" s="15" t="s">
        <v>188</v>
      </c>
      <c r="SYM17" s="16" t="s">
        <v>256</v>
      </c>
      <c r="SYN17" s="17">
        <f t="shared" ref="SYN17" si="7059">14*12</f>
        <v>168</v>
      </c>
      <c r="SYO17" s="14" t="s">
        <v>258</v>
      </c>
      <c r="SYP17" s="15" t="s">
        <v>188</v>
      </c>
      <c r="SYQ17" s="16" t="s">
        <v>256</v>
      </c>
      <c r="SYR17" s="17">
        <f t="shared" ref="SYR17" si="7060">14*12</f>
        <v>168</v>
      </c>
      <c r="SYS17" s="14" t="s">
        <v>258</v>
      </c>
      <c r="SYT17" s="15" t="s">
        <v>188</v>
      </c>
      <c r="SYU17" s="16" t="s">
        <v>256</v>
      </c>
      <c r="SYV17" s="17">
        <f t="shared" ref="SYV17" si="7061">14*12</f>
        <v>168</v>
      </c>
      <c r="SYW17" s="14" t="s">
        <v>258</v>
      </c>
      <c r="SYX17" s="15" t="s">
        <v>188</v>
      </c>
      <c r="SYY17" s="16" t="s">
        <v>256</v>
      </c>
      <c r="SYZ17" s="17">
        <f t="shared" ref="SYZ17" si="7062">14*12</f>
        <v>168</v>
      </c>
      <c r="SZA17" s="14" t="s">
        <v>258</v>
      </c>
      <c r="SZB17" s="15" t="s">
        <v>188</v>
      </c>
      <c r="SZC17" s="16" t="s">
        <v>256</v>
      </c>
      <c r="SZD17" s="17">
        <f t="shared" ref="SZD17" si="7063">14*12</f>
        <v>168</v>
      </c>
      <c r="SZE17" s="14" t="s">
        <v>258</v>
      </c>
      <c r="SZF17" s="15" t="s">
        <v>188</v>
      </c>
      <c r="SZG17" s="16" t="s">
        <v>256</v>
      </c>
      <c r="SZH17" s="17">
        <f t="shared" ref="SZH17" si="7064">14*12</f>
        <v>168</v>
      </c>
      <c r="SZI17" s="14" t="s">
        <v>258</v>
      </c>
      <c r="SZJ17" s="15" t="s">
        <v>188</v>
      </c>
      <c r="SZK17" s="16" t="s">
        <v>256</v>
      </c>
      <c r="SZL17" s="17">
        <f t="shared" ref="SZL17" si="7065">14*12</f>
        <v>168</v>
      </c>
      <c r="SZM17" s="14" t="s">
        <v>258</v>
      </c>
      <c r="SZN17" s="15" t="s">
        <v>188</v>
      </c>
      <c r="SZO17" s="16" t="s">
        <v>256</v>
      </c>
      <c r="SZP17" s="17">
        <f t="shared" ref="SZP17" si="7066">14*12</f>
        <v>168</v>
      </c>
      <c r="SZQ17" s="14" t="s">
        <v>258</v>
      </c>
      <c r="SZR17" s="15" t="s">
        <v>188</v>
      </c>
      <c r="SZS17" s="16" t="s">
        <v>256</v>
      </c>
      <c r="SZT17" s="17">
        <f t="shared" ref="SZT17" si="7067">14*12</f>
        <v>168</v>
      </c>
      <c r="SZU17" s="14" t="s">
        <v>258</v>
      </c>
      <c r="SZV17" s="15" t="s">
        <v>188</v>
      </c>
      <c r="SZW17" s="16" t="s">
        <v>256</v>
      </c>
      <c r="SZX17" s="17">
        <f t="shared" ref="SZX17" si="7068">14*12</f>
        <v>168</v>
      </c>
      <c r="SZY17" s="14" t="s">
        <v>258</v>
      </c>
      <c r="SZZ17" s="15" t="s">
        <v>188</v>
      </c>
      <c r="TAA17" s="16" t="s">
        <v>256</v>
      </c>
      <c r="TAB17" s="17">
        <f t="shared" ref="TAB17" si="7069">14*12</f>
        <v>168</v>
      </c>
      <c r="TAC17" s="14" t="s">
        <v>258</v>
      </c>
      <c r="TAD17" s="15" t="s">
        <v>188</v>
      </c>
      <c r="TAE17" s="16" t="s">
        <v>256</v>
      </c>
      <c r="TAF17" s="17">
        <f t="shared" ref="TAF17" si="7070">14*12</f>
        <v>168</v>
      </c>
      <c r="TAG17" s="14" t="s">
        <v>258</v>
      </c>
      <c r="TAH17" s="15" t="s">
        <v>188</v>
      </c>
      <c r="TAI17" s="16" t="s">
        <v>256</v>
      </c>
      <c r="TAJ17" s="17">
        <f t="shared" ref="TAJ17" si="7071">14*12</f>
        <v>168</v>
      </c>
      <c r="TAK17" s="14" t="s">
        <v>258</v>
      </c>
      <c r="TAL17" s="15" t="s">
        <v>188</v>
      </c>
      <c r="TAM17" s="16" t="s">
        <v>256</v>
      </c>
      <c r="TAN17" s="17">
        <f t="shared" ref="TAN17" si="7072">14*12</f>
        <v>168</v>
      </c>
      <c r="TAO17" s="14" t="s">
        <v>258</v>
      </c>
      <c r="TAP17" s="15" t="s">
        <v>188</v>
      </c>
      <c r="TAQ17" s="16" t="s">
        <v>256</v>
      </c>
      <c r="TAR17" s="17">
        <f t="shared" ref="TAR17" si="7073">14*12</f>
        <v>168</v>
      </c>
      <c r="TAS17" s="14" t="s">
        <v>258</v>
      </c>
      <c r="TAT17" s="15" t="s">
        <v>188</v>
      </c>
      <c r="TAU17" s="16" t="s">
        <v>256</v>
      </c>
      <c r="TAV17" s="17">
        <f t="shared" ref="TAV17" si="7074">14*12</f>
        <v>168</v>
      </c>
      <c r="TAW17" s="14" t="s">
        <v>258</v>
      </c>
      <c r="TAX17" s="15" t="s">
        <v>188</v>
      </c>
      <c r="TAY17" s="16" t="s">
        <v>256</v>
      </c>
      <c r="TAZ17" s="17">
        <f t="shared" ref="TAZ17" si="7075">14*12</f>
        <v>168</v>
      </c>
      <c r="TBA17" s="14" t="s">
        <v>258</v>
      </c>
      <c r="TBB17" s="15" t="s">
        <v>188</v>
      </c>
      <c r="TBC17" s="16" t="s">
        <v>256</v>
      </c>
      <c r="TBD17" s="17">
        <f t="shared" ref="TBD17" si="7076">14*12</f>
        <v>168</v>
      </c>
      <c r="TBE17" s="14" t="s">
        <v>258</v>
      </c>
      <c r="TBF17" s="15" t="s">
        <v>188</v>
      </c>
      <c r="TBG17" s="16" t="s">
        <v>256</v>
      </c>
      <c r="TBH17" s="17">
        <f t="shared" ref="TBH17" si="7077">14*12</f>
        <v>168</v>
      </c>
      <c r="TBI17" s="14" t="s">
        <v>258</v>
      </c>
      <c r="TBJ17" s="15" t="s">
        <v>188</v>
      </c>
      <c r="TBK17" s="16" t="s">
        <v>256</v>
      </c>
      <c r="TBL17" s="17">
        <f t="shared" ref="TBL17" si="7078">14*12</f>
        <v>168</v>
      </c>
      <c r="TBM17" s="14" t="s">
        <v>258</v>
      </c>
      <c r="TBN17" s="15" t="s">
        <v>188</v>
      </c>
      <c r="TBO17" s="16" t="s">
        <v>256</v>
      </c>
      <c r="TBP17" s="17">
        <f t="shared" ref="TBP17" si="7079">14*12</f>
        <v>168</v>
      </c>
      <c r="TBQ17" s="14" t="s">
        <v>258</v>
      </c>
      <c r="TBR17" s="15" t="s">
        <v>188</v>
      </c>
      <c r="TBS17" s="16" t="s">
        <v>256</v>
      </c>
      <c r="TBT17" s="17">
        <f t="shared" ref="TBT17" si="7080">14*12</f>
        <v>168</v>
      </c>
      <c r="TBU17" s="14" t="s">
        <v>258</v>
      </c>
      <c r="TBV17" s="15" t="s">
        <v>188</v>
      </c>
      <c r="TBW17" s="16" t="s">
        <v>256</v>
      </c>
      <c r="TBX17" s="17">
        <f t="shared" ref="TBX17" si="7081">14*12</f>
        <v>168</v>
      </c>
      <c r="TBY17" s="14" t="s">
        <v>258</v>
      </c>
      <c r="TBZ17" s="15" t="s">
        <v>188</v>
      </c>
      <c r="TCA17" s="16" t="s">
        <v>256</v>
      </c>
      <c r="TCB17" s="17">
        <f t="shared" ref="TCB17" si="7082">14*12</f>
        <v>168</v>
      </c>
      <c r="TCC17" s="14" t="s">
        <v>258</v>
      </c>
      <c r="TCD17" s="15" t="s">
        <v>188</v>
      </c>
      <c r="TCE17" s="16" t="s">
        <v>256</v>
      </c>
      <c r="TCF17" s="17">
        <f t="shared" ref="TCF17" si="7083">14*12</f>
        <v>168</v>
      </c>
      <c r="TCG17" s="14" t="s">
        <v>258</v>
      </c>
      <c r="TCH17" s="15" t="s">
        <v>188</v>
      </c>
      <c r="TCI17" s="16" t="s">
        <v>256</v>
      </c>
      <c r="TCJ17" s="17">
        <f t="shared" ref="TCJ17" si="7084">14*12</f>
        <v>168</v>
      </c>
      <c r="TCK17" s="14" t="s">
        <v>258</v>
      </c>
      <c r="TCL17" s="15" t="s">
        <v>188</v>
      </c>
      <c r="TCM17" s="16" t="s">
        <v>256</v>
      </c>
      <c r="TCN17" s="17">
        <f t="shared" ref="TCN17" si="7085">14*12</f>
        <v>168</v>
      </c>
      <c r="TCO17" s="14" t="s">
        <v>258</v>
      </c>
      <c r="TCP17" s="15" t="s">
        <v>188</v>
      </c>
      <c r="TCQ17" s="16" t="s">
        <v>256</v>
      </c>
      <c r="TCR17" s="17">
        <f t="shared" ref="TCR17" si="7086">14*12</f>
        <v>168</v>
      </c>
      <c r="TCS17" s="14" t="s">
        <v>258</v>
      </c>
      <c r="TCT17" s="15" t="s">
        <v>188</v>
      </c>
      <c r="TCU17" s="16" t="s">
        <v>256</v>
      </c>
      <c r="TCV17" s="17">
        <f t="shared" ref="TCV17" si="7087">14*12</f>
        <v>168</v>
      </c>
      <c r="TCW17" s="14" t="s">
        <v>258</v>
      </c>
      <c r="TCX17" s="15" t="s">
        <v>188</v>
      </c>
      <c r="TCY17" s="16" t="s">
        <v>256</v>
      </c>
      <c r="TCZ17" s="17">
        <f t="shared" ref="TCZ17" si="7088">14*12</f>
        <v>168</v>
      </c>
      <c r="TDA17" s="14" t="s">
        <v>258</v>
      </c>
      <c r="TDB17" s="15" t="s">
        <v>188</v>
      </c>
      <c r="TDC17" s="16" t="s">
        <v>256</v>
      </c>
      <c r="TDD17" s="17">
        <f t="shared" ref="TDD17" si="7089">14*12</f>
        <v>168</v>
      </c>
      <c r="TDE17" s="14" t="s">
        <v>258</v>
      </c>
      <c r="TDF17" s="15" t="s">
        <v>188</v>
      </c>
      <c r="TDG17" s="16" t="s">
        <v>256</v>
      </c>
      <c r="TDH17" s="17">
        <f t="shared" ref="TDH17" si="7090">14*12</f>
        <v>168</v>
      </c>
      <c r="TDI17" s="14" t="s">
        <v>258</v>
      </c>
      <c r="TDJ17" s="15" t="s">
        <v>188</v>
      </c>
      <c r="TDK17" s="16" t="s">
        <v>256</v>
      </c>
      <c r="TDL17" s="17">
        <f t="shared" ref="TDL17" si="7091">14*12</f>
        <v>168</v>
      </c>
      <c r="TDM17" s="14" t="s">
        <v>258</v>
      </c>
      <c r="TDN17" s="15" t="s">
        <v>188</v>
      </c>
      <c r="TDO17" s="16" t="s">
        <v>256</v>
      </c>
      <c r="TDP17" s="17">
        <f t="shared" ref="TDP17" si="7092">14*12</f>
        <v>168</v>
      </c>
      <c r="TDQ17" s="14" t="s">
        <v>258</v>
      </c>
      <c r="TDR17" s="15" t="s">
        <v>188</v>
      </c>
      <c r="TDS17" s="16" t="s">
        <v>256</v>
      </c>
      <c r="TDT17" s="17">
        <f t="shared" ref="TDT17" si="7093">14*12</f>
        <v>168</v>
      </c>
      <c r="TDU17" s="14" t="s">
        <v>258</v>
      </c>
      <c r="TDV17" s="15" t="s">
        <v>188</v>
      </c>
      <c r="TDW17" s="16" t="s">
        <v>256</v>
      </c>
      <c r="TDX17" s="17">
        <f t="shared" ref="TDX17" si="7094">14*12</f>
        <v>168</v>
      </c>
      <c r="TDY17" s="14" t="s">
        <v>258</v>
      </c>
      <c r="TDZ17" s="15" t="s">
        <v>188</v>
      </c>
      <c r="TEA17" s="16" t="s">
        <v>256</v>
      </c>
      <c r="TEB17" s="17">
        <f t="shared" ref="TEB17" si="7095">14*12</f>
        <v>168</v>
      </c>
      <c r="TEC17" s="14" t="s">
        <v>258</v>
      </c>
      <c r="TED17" s="15" t="s">
        <v>188</v>
      </c>
      <c r="TEE17" s="16" t="s">
        <v>256</v>
      </c>
      <c r="TEF17" s="17">
        <f t="shared" ref="TEF17" si="7096">14*12</f>
        <v>168</v>
      </c>
      <c r="TEG17" s="14" t="s">
        <v>258</v>
      </c>
      <c r="TEH17" s="15" t="s">
        <v>188</v>
      </c>
      <c r="TEI17" s="16" t="s">
        <v>256</v>
      </c>
      <c r="TEJ17" s="17">
        <f t="shared" ref="TEJ17" si="7097">14*12</f>
        <v>168</v>
      </c>
      <c r="TEK17" s="14" t="s">
        <v>258</v>
      </c>
      <c r="TEL17" s="15" t="s">
        <v>188</v>
      </c>
      <c r="TEM17" s="16" t="s">
        <v>256</v>
      </c>
      <c r="TEN17" s="17">
        <f t="shared" ref="TEN17" si="7098">14*12</f>
        <v>168</v>
      </c>
      <c r="TEO17" s="14" t="s">
        <v>258</v>
      </c>
      <c r="TEP17" s="15" t="s">
        <v>188</v>
      </c>
      <c r="TEQ17" s="16" t="s">
        <v>256</v>
      </c>
      <c r="TER17" s="17">
        <f t="shared" ref="TER17" si="7099">14*12</f>
        <v>168</v>
      </c>
      <c r="TES17" s="14" t="s">
        <v>258</v>
      </c>
      <c r="TET17" s="15" t="s">
        <v>188</v>
      </c>
      <c r="TEU17" s="16" t="s">
        <v>256</v>
      </c>
      <c r="TEV17" s="17">
        <f t="shared" ref="TEV17" si="7100">14*12</f>
        <v>168</v>
      </c>
      <c r="TEW17" s="14" t="s">
        <v>258</v>
      </c>
      <c r="TEX17" s="15" t="s">
        <v>188</v>
      </c>
      <c r="TEY17" s="16" t="s">
        <v>256</v>
      </c>
      <c r="TEZ17" s="17">
        <f t="shared" ref="TEZ17" si="7101">14*12</f>
        <v>168</v>
      </c>
      <c r="TFA17" s="14" t="s">
        <v>258</v>
      </c>
      <c r="TFB17" s="15" t="s">
        <v>188</v>
      </c>
      <c r="TFC17" s="16" t="s">
        <v>256</v>
      </c>
      <c r="TFD17" s="17">
        <f t="shared" ref="TFD17" si="7102">14*12</f>
        <v>168</v>
      </c>
      <c r="TFE17" s="14" t="s">
        <v>258</v>
      </c>
      <c r="TFF17" s="15" t="s">
        <v>188</v>
      </c>
      <c r="TFG17" s="16" t="s">
        <v>256</v>
      </c>
      <c r="TFH17" s="17">
        <f t="shared" ref="TFH17" si="7103">14*12</f>
        <v>168</v>
      </c>
      <c r="TFI17" s="14" t="s">
        <v>258</v>
      </c>
      <c r="TFJ17" s="15" t="s">
        <v>188</v>
      </c>
      <c r="TFK17" s="16" t="s">
        <v>256</v>
      </c>
      <c r="TFL17" s="17">
        <f t="shared" ref="TFL17" si="7104">14*12</f>
        <v>168</v>
      </c>
      <c r="TFM17" s="14" t="s">
        <v>258</v>
      </c>
      <c r="TFN17" s="15" t="s">
        <v>188</v>
      </c>
      <c r="TFO17" s="16" t="s">
        <v>256</v>
      </c>
      <c r="TFP17" s="17">
        <f t="shared" ref="TFP17" si="7105">14*12</f>
        <v>168</v>
      </c>
      <c r="TFQ17" s="14" t="s">
        <v>258</v>
      </c>
      <c r="TFR17" s="15" t="s">
        <v>188</v>
      </c>
      <c r="TFS17" s="16" t="s">
        <v>256</v>
      </c>
      <c r="TFT17" s="17">
        <f t="shared" ref="TFT17" si="7106">14*12</f>
        <v>168</v>
      </c>
      <c r="TFU17" s="14" t="s">
        <v>258</v>
      </c>
      <c r="TFV17" s="15" t="s">
        <v>188</v>
      </c>
      <c r="TFW17" s="16" t="s">
        <v>256</v>
      </c>
      <c r="TFX17" s="17">
        <f t="shared" ref="TFX17" si="7107">14*12</f>
        <v>168</v>
      </c>
      <c r="TFY17" s="14" t="s">
        <v>258</v>
      </c>
      <c r="TFZ17" s="15" t="s">
        <v>188</v>
      </c>
      <c r="TGA17" s="16" t="s">
        <v>256</v>
      </c>
      <c r="TGB17" s="17">
        <f t="shared" ref="TGB17" si="7108">14*12</f>
        <v>168</v>
      </c>
      <c r="TGC17" s="14" t="s">
        <v>258</v>
      </c>
      <c r="TGD17" s="15" t="s">
        <v>188</v>
      </c>
      <c r="TGE17" s="16" t="s">
        <v>256</v>
      </c>
      <c r="TGF17" s="17">
        <f t="shared" ref="TGF17" si="7109">14*12</f>
        <v>168</v>
      </c>
      <c r="TGG17" s="14" t="s">
        <v>258</v>
      </c>
      <c r="TGH17" s="15" t="s">
        <v>188</v>
      </c>
      <c r="TGI17" s="16" t="s">
        <v>256</v>
      </c>
      <c r="TGJ17" s="17">
        <f t="shared" ref="TGJ17" si="7110">14*12</f>
        <v>168</v>
      </c>
      <c r="TGK17" s="14" t="s">
        <v>258</v>
      </c>
      <c r="TGL17" s="15" t="s">
        <v>188</v>
      </c>
      <c r="TGM17" s="16" t="s">
        <v>256</v>
      </c>
      <c r="TGN17" s="17">
        <f t="shared" ref="TGN17" si="7111">14*12</f>
        <v>168</v>
      </c>
      <c r="TGO17" s="14" t="s">
        <v>258</v>
      </c>
      <c r="TGP17" s="15" t="s">
        <v>188</v>
      </c>
      <c r="TGQ17" s="16" t="s">
        <v>256</v>
      </c>
      <c r="TGR17" s="17">
        <f t="shared" ref="TGR17" si="7112">14*12</f>
        <v>168</v>
      </c>
      <c r="TGS17" s="14" t="s">
        <v>258</v>
      </c>
      <c r="TGT17" s="15" t="s">
        <v>188</v>
      </c>
      <c r="TGU17" s="16" t="s">
        <v>256</v>
      </c>
      <c r="TGV17" s="17">
        <f t="shared" ref="TGV17" si="7113">14*12</f>
        <v>168</v>
      </c>
      <c r="TGW17" s="14" t="s">
        <v>258</v>
      </c>
      <c r="TGX17" s="15" t="s">
        <v>188</v>
      </c>
      <c r="TGY17" s="16" t="s">
        <v>256</v>
      </c>
      <c r="TGZ17" s="17">
        <f t="shared" ref="TGZ17" si="7114">14*12</f>
        <v>168</v>
      </c>
      <c r="THA17" s="14" t="s">
        <v>258</v>
      </c>
      <c r="THB17" s="15" t="s">
        <v>188</v>
      </c>
      <c r="THC17" s="16" t="s">
        <v>256</v>
      </c>
      <c r="THD17" s="17">
        <f t="shared" ref="THD17" si="7115">14*12</f>
        <v>168</v>
      </c>
      <c r="THE17" s="14" t="s">
        <v>258</v>
      </c>
      <c r="THF17" s="15" t="s">
        <v>188</v>
      </c>
      <c r="THG17" s="16" t="s">
        <v>256</v>
      </c>
      <c r="THH17" s="17">
        <f t="shared" ref="THH17" si="7116">14*12</f>
        <v>168</v>
      </c>
      <c r="THI17" s="14" t="s">
        <v>258</v>
      </c>
      <c r="THJ17" s="15" t="s">
        <v>188</v>
      </c>
      <c r="THK17" s="16" t="s">
        <v>256</v>
      </c>
      <c r="THL17" s="17">
        <f t="shared" ref="THL17" si="7117">14*12</f>
        <v>168</v>
      </c>
      <c r="THM17" s="14" t="s">
        <v>258</v>
      </c>
      <c r="THN17" s="15" t="s">
        <v>188</v>
      </c>
      <c r="THO17" s="16" t="s">
        <v>256</v>
      </c>
      <c r="THP17" s="17">
        <f t="shared" ref="THP17" si="7118">14*12</f>
        <v>168</v>
      </c>
      <c r="THQ17" s="14" t="s">
        <v>258</v>
      </c>
      <c r="THR17" s="15" t="s">
        <v>188</v>
      </c>
      <c r="THS17" s="16" t="s">
        <v>256</v>
      </c>
      <c r="THT17" s="17">
        <f t="shared" ref="THT17" si="7119">14*12</f>
        <v>168</v>
      </c>
      <c r="THU17" s="14" t="s">
        <v>258</v>
      </c>
      <c r="THV17" s="15" t="s">
        <v>188</v>
      </c>
      <c r="THW17" s="16" t="s">
        <v>256</v>
      </c>
      <c r="THX17" s="17">
        <f t="shared" ref="THX17" si="7120">14*12</f>
        <v>168</v>
      </c>
      <c r="THY17" s="14" t="s">
        <v>258</v>
      </c>
      <c r="THZ17" s="15" t="s">
        <v>188</v>
      </c>
      <c r="TIA17" s="16" t="s">
        <v>256</v>
      </c>
      <c r="TIB17" s="17">
        <f t="shared" ref="TIB17" si="7121">14*12</f>
        <v>168</v>
      </c>
      <c r="TIC17" s="14" t="s">
        <v>258</v>
      </c>
      <c r="TID17" s="15" t="s">
        <v>188</v>
      </c>
      <c r="TIE17" s="16" t="s">
        <v>256</v>
      </c>
      <c r="TIF17" s="17">
        <f t="shared" ref="TIF17" si="7122">14*12</f>
        <v>168</v>
      </c>
      <c r="TIG17" s="14" t="s">
        <v>258</v>
      </c>
      <c r="TIH17" s="15" t="s">
        <v>188</v>
      </c>
      <c r="TII17" s="16" t="s">
        <v>256</v>
      </c>
      <c r="TIJ17" s="17">
        <f t="shared" ref="TIJ17" si="7123">14*12</f>
        <v>168</v>
      </c>
      <c r="TIK17" s="14" t="s">
        <v>258</v>
      </c>
      <c r="TIL17" s="15" t="s">
        <v>188</v>
      </c>
      <c r="TIM17" s="16" t="s">
        <v>256</v>
      </c>
      <c r="TIN17" s="17">
        <f t="shared" ref="TIN17" si="7124">14*12</f>
        <v>168</v>
      </c>
      <c r="TIO17" s="14" t="s">
        <v>258</v>
      </c>
      <c r="TIP17" s="15" t="s">
        <v>188</v>
      </c>
      <c r="TIQ17" s="16" t="s">
        <v>256</v>
      </c>
      <c r="TIR17" s="17">
        <f t="shared" ref="TIR17" si="7125">14*12</f>
        <v>168</v>
      </c>
      <c r="TIS17" s="14" t="s">
        <v>258</v>
      </c>
      <c r="TIT17" s="15" t="s">
        <v>188</v>
      </c>
      <c r="TIU17" s="16" t="s">
        <v>256</v>
      </c>
      <c r="TIV17" s="17">
        <f t="shared" ref="TIV17" si="7126">14*12</f>
        <v>168</v>
      </c>
      <c r="TIW17" s="14" t="s">
        <v>258</v>
      </c>
      <c r="TIX17" s="15" t="s">
        <v>188</v>
      </c>
      <c r="TIY17" s="16" t="s">
        <v>256</v>
      </c>
      <c r="TIZ17" s="17">
        <f t="shared" ref="TIZ17" si="7127">14*12</f>
        <v>168</v>
      </c>
      <c r="TJA17" s="14" t="s">
        <v>258</v>
      </c>
      <c r="TJB17" s="15" t="s">
        <v>188</v>
      </c>
      <c r="TJC17" s="16" t="s">
        <v>256</v>
      </c>
      <c r="TJD17" s="17">
        <f t="shared" ref="TJD17" si="7128">14*12</f>
        <v>168</v>
      </c>
      <c r="TJE17" s="14" t="s">
        <v>258</v>
      </c>
      <c r="TJF17" s="15" t="s">
        <v>188</v>
      </c>
      <c r="TJG17" s="16" t="s">
        <v>256</v>
      </c>
      <c r="TJH17" s="17">
        <f t="shared" ref="TJH17" si="7129">14*12</f>
        <v>168</v>
      </c>
      <c r="TJI17" s="14" t="s">
        <v>258</v>
      </c>
      <c r="TJJ17" s="15" t="s">
        <v>188</v>
      </c>
      <c r="TJK17" s="16" t="s">
        <v>256</v>
      </c>
      <c r="TJL17" s="17">
        <f t="shared" ref="TJL17" si="7130">14*12</f>
        <v>168</v>
      </c>
      <c r="TJM17" s="14" t="s">
        <v>258</v>
      </c>
      <c r="TJN17" s="15" t="s">
        <v>188</v>
      </c>
      <c r="TJO17" s="16" t="s">
        <v>256</v>
      </c>
      <c r="TJP17" s="17">
        <f t="shared" ref="TJP17" si="7131">14*12</f>
        <v>168</v>
      </c>
      <c r="TJQ17" s="14" t="s">
        <v>258</v>
      </c>
      <c r="TJR17" s="15" t="s">
        <v>188</v>
      </c>
      <c r="TJS17" s="16" t="s">
        <v>256</v>
      </c>
      <c r="TJT17" s="17">
        <f t="shared" ref="TJT17" si="7132">14*12</f>
        <v>168</v>
      </c>
      <c r="TJU17" s="14" t="s">
        <v>258</v>
      </c>
      <c r="TJV17" s="15" t="s">
        <v>188</v>
      </c>
      <c r="TJW17" s="16" t="s">
        <v>256</v>
      </c>
      <c r="TJX17" s="17">
        <f t="shared" ref="TJX17" si="7133">14*12</f>
        <v>168</v>
      </c>
      <c r="TJY17" s="14" t="s">
        <v>258</v>
      </c>
      <c r="TJZ17" s="15" t="s">
        <v>188</v>
      </c>
      <c r="TKA17" s="16" t="s">
        <v>256</v>
      </c>
      <c r="TKB17" s="17">
        <f t="shared" ref="TKB17" si="7134">14*12</f>
        <v>168</v>
      </c>
      <c r="TKC17" s="14" t="s">
        <v>258</v>
      </c>
      <c r="TKD17" s="15" t="s">
        <v>188</v>
      </c>
      <c r="TKE17" s="16" t="s">
        <v>256</v>
      </c>
      <c r="TKF17" s="17">
        <f t="shared" ref="TKF17" si="7135">14*12</f>
        <v>168</v>
      </c>
      <c r="TKG17" s="14" t="s">
        <v>258</v>
      </c>
      <c r="TKH17" s="15" t="s">
        <v>188</v>
      </c>
      <c r="TKI17" s="16" t="s">
        <v>256</v>
      </c>
      <c r="TKJ17" s="17">
        <f t="shared" ref="TKJ17" si="7136">14*12</f>
        <v>168</v>
      </c>
      <c r="TKK17" s="14" t="s">
        <v>258</v>
      </c>
      <c r="TKL17" s="15" t="s">
        <v>188</v>
      </c>
      <c r="TKM17" s="16" t="s">
        <v>256</v>
      </c>
      <c r="TKN17" s="17">
        <f t="shared" ref="TKN17" si="7137">14*12</f>
        <v>168</v>
      </c>
      <c r="TKO17" s="14" t="s">
        <v>258</v>
      </c>
      <c r="TKP17" s="15" t="s">
        <v>188</v>
      </c>
      <c r="TKQ17" s="16" t="s">
        <v>256</v>
      </c>
      <c r="TKR17" s="17">
        <f t="shared" ref="TKR17" si="7138">14*12</f>
        <v>168</v>
      </c>
      <c r="TKS17" s="14" t="s">
        <v>258</v>
      </c>
      <c r="TKT17" s="15" t="s">
        <v>188</v>
      </c>
      <c r="TKU17" s="16" t="s">
        <v>256</v>
      </c>
      <c r="TKV17" s="17">
        <f t="shared" ref="TKV17" si="7139">14*12</f>
        <v>168</v>
      </c>
      <c r="TKW17" s="14" t="s">
        <v>258</v>
      </c>
      <c r="TKX17" s="15" t="s">
        <v>188</v>
      </c>
      <c r="TKY17" s="16" t="s">
        <v>256</v>
      </c>
      <c r="TKZ17" s="17">
        <f t="shared" ref="TKZ17" si="7140">14*12</f>
        <v>168</v>
      </c>
      <c r="TLA17" s="14" t="s">
        <v>258</v>
      </c>
      <c r="TLB17" s="15" t="s">
        <v>188</v>
      </c>
      <c r="TLC17" s="16" t="s">
        <v>256</v>
      </c>
      <c r="TLD17" s="17">
        <f t="shared" ref="TLD17" si="7141">14*12</f>
        <v>168</v>
      </c>
      <c r="TLE17" s="14" t="s">
        <v>258</v>
      </c>
      <c r="TLF17" s="15" t="s">
        <v>188</v>
      </c>
      <c r="TLG17" s="16" t="s">
        <v>256</v>
      </c>
      <c r="TLH17" s="17">
        <f t="shared" ref="TLH17" si="7142">14*12</f>
        <v>168</v>
      </c>
      <c r="TLI17" s="14" t="s">
        <v>258</v>
      </c>
      <c r="TLJ17" s="15" t="s">
        <v>188</v>
      </c>
      <c r="TLK17" s="16" t="s">
        <v>256</v>
      </c>
      <c r="TLL17" s="17">
        <f t="shared" ref="TLL17" si="7143">14*12</f>
        <v>168</v>
      </c>
      <c r="TLM17" s="14" t="s">
        <v>258</v>
      </c>
      <c r="TLN17" s="15" t="s">
        <v>188</v>
      </c>
      <c r="TLO17" s="16" t="s">
        <v>256</v>
      </c>
      <c r="TLP17" s="17">
        <f t="shared" ref="TLP17" si="7144">14*12</f>
        <v>168</v>
      </c>
      <c r="TLQ17" s="14" t="s">
        <v>258</v>
      </c>
      <c r="TLR17" s="15" t="s">
        <v>188</v>
      </c>
      <c r="TLS17" s="16" t="s">
        <v>256</v>
      </c>
      <c r="TLT17" s="17">
        <f t="shared" ref="TLT17" si="7145">14*12</f>
        <v>168</v>
      </c>
      <c r="TLU17" s="14" t="s">
        <v>258</v>
      </c>
      <c r="TLV17" s="15" t="s">
        <v>188</v>
      </c>
      <c r="TLW17" s="16" t="s">
        <v>256</v>
      </c>
      <c r="TLX17" s="17">
        <f t="shared" ref="TLX17" si="7146">14*12</f>
        <v>168</v>
      </c>
      <c r="TLY17" s="14" t="s">
        <v>258</v>
      </c>
      <c r="TLZ17" s="15" t="s">
        <v>188</v>
      </c>
      <c r="TMA17" s="16" t="s">
        <v>256</v>
      </c>
      <c r="TMB17" s="17">
        <f t="shared" ref="TMB17" si="7147">14*12</f>
        <v>168</v>
      </c>
      <c r="TMC17" s="14" t="s">
        <v>258</v>
      </c>
      <c r="TMD17" s="15" t="s">
        <v>188</v>
      </c>
      <c r="TME17" s="16" t="s">
        <v>256</v>
      </c>
      <c r="TMF17" s="17">
        <f t="shared" ref="TMF17" si="7148">14*12</f>
        <v>168</v>
      </c>
      <c r="TMG17" s="14" t="s">
        <v>258</v>
      </c>
      <c r="TMH17" s="15" t="s">
        <v>188</v>
      </c>
      <c r="TMI17" s="16" t="s">
        <v>256</v>
      </c>
      <c r="TMJ17" s="17">
        <f t="shared" ref="TMJ17" si="7149">14*12</f>
        <v>168</v>
      </c>
      <c r="TMK17" s="14" t="s">
        <v>258</v>
      </c>
      <c r="TML17" s="15" t="s">
        <v>188</v>
      </c>
      <c r="TMM17" s="16" t="s">
        <v>256</v>
      </c>
      <c r="TMN17" s="17">
        <f t="shared" ref="TMN17" si="7150">14*12</f>
        <v>168</v>
      </c>
      <c r="TMO17" s="14" t="s">
        <v>258</v>
      </c>
      <c r="TMP17" s="15" t="s">
        <v>188</v>
      </c>
      <c r="TMQ17" s="16" t="s">
        <v>256</v>
      </c>
      <c r="TMR17" s="17">
        <f t="shared" ref="TMR17" si="7151">14*12</f>
        <v>168</v>
      </c>
      <c r="TMS17" s="14" t="s">
        <v>258</v>
      </c>
      <c r="TMT17" s="15" t="s">
        <v>188</v>
      </c>
      <c r="TMU17" s="16" t="s">
        <v>256</v>
      </c>
      <c r="TMV17" s="17">
        <f t="shared" ref="TMV17" si="7152">14*12</f>
        <v>168</v>
      </c>
      <c r="TMW17" s="14" t="s">
        <v>258</v>
      </c>
      <c r="TMX17" s="15" t="s">
        <v>188</v>
      </c>
      <c r="TMY17" s="16" t="s">
        <v>256</v>
      </c>
      <c r="TMZ17" s="17">
        <f t="shared" ref="TMZ17" si="7153">14*12</f>
        <v>168</v>
      </c>
      <c r="TNA17" s="14" t="s">
        <v>258</v>
      </c>
      <c r="TNB17" s="15" t="s">
        <v>188</v>
      </c>
      <c r="TNC17" s="16" t="s">
        <v>256</v>
      </c>
      <c r="TND17" s="17">
        <f t="shared" ref="TND17" si="7154">14*12</f>
        <v>168</v>
      </c>
      <c r="TNE17" s="14" t="s">
        <v>258</v>
      </c>
      <c r="TNF17" s="15" t="s">
        <v>188</v>
      </c>
      <c r="TNG17" s="16" t="s">
        <v>256</v>
      </c>
      <c r="TNH17" s="17">
        <f t="shared" ref="TNH17" si="7155">14*12</f>
        <v>168</v>
      </c>
      <c r="TNI17" s="14" t="s">
        <v>258</v>
      </c>
      <c r="TNJ17" s="15" t="s">
        <v>188</v>
      </c>
      <c r="TNK17" s="16" t="s">
        <v>256</v>
      </c>
      <c r="TNL17" s="17">
        <f t="shared" ref="TNL17" si="7156">14*12</f>
        <v>168</v>
      </c>
      <c r="TNM17" s="14" t="s">
        <v>258</v>
      </c>
      <c r="TNN17" s="15" t="s">
        <v>188</v>
      </c>
      <c r="TNO17" s="16" t="s">
        <v>256</v>
      </c>
      <c r="TNP17" s="17">
        <f t="shared" ref="TNP17" si="7157">14*12</f>
        <v>168</v>
      </c>
      <c r="TNQ17" s="14" t="s">
        <v>258</v>
      </c>
      <c r="TNR17" s="15" t="s">
        <v>188</v>
      </c>
      <c r="TNS17" s="16" t="s">
        <v>256</v>
      </c>
      <c r="TNT17" s="17">
        <f t="shared" ref="TNT17" si="7158">14*12</f>
        <v>168</v>
      </c>
      <c r="TNU17" s="14" t="s">
        <v>258</v>
      </c>
      <c r="TNV17" s="15" t="s">
        <v>188</v>
      </c>
      <c r="TNW17" s="16" t="s">
        <v>256</v>
      </c>
      <c r="TNX17" s="17">
        <f t="shared" ref="TNX17" si="7159">14*12</f>
        <v>168</v>
      </c>
      <c r="TNY17" s="14" t="s">
        <v>258</v>
      </c>
      <c r="TNZ17" s="15" t="s">
        <v>188</v>
      </c>
      <c r="TOA17" s="16" t="s">
        <v>256</v>
      </c>
      <c r="TOB17" s="17">
        <f t="shared" ref="TOB17" si="7160">14*12</f>
        <v>168</v>
      </c>
      <c r="TOC17" s="14" t="s">
        <v>258</v>
      </c>
      <c r="TOD17" s="15" t="s">
        <v>188</v>
      </c>
      <c r="TOE17" s="16" t="s">
        <v>256</v>
      </c>
      <c r="TOF17" s="17">
        <f t="shared" ref="TOF17" si="7161">14*12</f>
        <v>168</v>
      </c>
      <c r="TOG17" s="14" t="s">
        <v>258</v>
      </c>
      <c r="TOH17" s="15" t="s">
        <v>188</v>
      </c>
      <c r="TOI17" s="16" t="s">
        <v>256</v>
      </c>
      <c r="TOJ17" s="17">
        <f t="shared" ref="TOJ17" si="7162">14*12</f>
        <v>168</v>
      </c>
      <c r="TOK17" s="14" t="s">
        <v>258</v>
      </c>
      <c r="TOL17" s="15" t="s">
        <v>188</v>
      </c>
      <c r="TOM17" s="16" t="s">
        <v>256</v>
      </c>
      <c r="TON17" s="17">
        <f t="shared" ref="TON17" si="7163">14*12</f>
        <v>168</v>
      </c>
      <c r="TOO17" s="14" t="s">
        <v>258</v>
      </c>
      <c r="TOP17" s="15" t="s">
        <v>188</v>
      </c>
      <c r="TOQ17" s="16" t="s">
        <v>256</v>
      </c>
      <c r="TOR17" s="17">
        <f t="shared" ref="TOR17" si="7164">14*12</f>
        <v>168</v>
      </c>
      <c r="TOS17" s="14" t="s">
        <v>258</v>
      </c>
      <c r="TOT17" s="15" t="s">
        <v>188</v>
      </c>
      <c r="TOU17" s="16" t="s">
        <v>256</v>
      </c>
      <c r="TOV17" s="17">
        <f t="shared" ref="TOV17" si="7165">14*12</f>
        <v>168</v>
      </c>
      <c r="TOW17" s="14" t="s">
        <v>258</v>
      </c>
      <c r="TOX17" s="15" t="s">
        <v>188</v>
      </c>
      <c r="TOY17" s="16" t="s">
        <v>256</v>
      </c>
      <c r="TOZ17" s="17">
        <f t="shared" ref="TOZ17" si="7166">14*12</f>
        <v>168</v>
      </c>
      <c r="TPA17" s="14" t="s">
        <v>258</v>
      </c>
      <c r="TPB17" s="15" t="s">
        <v>188</v>
      </c>
      <c r="TPC17" s="16" t="s">
        <v>256</v>
      </c>
      <c r="TPD17" s="17">
        <f t="shared" ref="TPD17" si="7167">14*12</f>
        <v>168</v>
      </c>
      <c r="TPE17" s="14" t="s">
        <v>258</v>
      </c>
      <c r="TPF17" s="15" t="s">
        <v>188</v>
      </c>
      <c r="TPG17" s="16" t="s">
        <v>256</v>
      </c>
      <c r="TPH17" s="17">
        <f t="shared" ref="TPH17" si="7168">14*12</f>
        <v>168</v>
      </c>
      <c r="TPI17" s="14" t="s">
        <v>258</v>
      </c>
      <c r="TPJ17" s="15" t="s">
        <v>188</v>
      </c>
      <c r="TPK17" s="16" t="s">
        <v>256</v>
      </c>
      <c r="TPL17" s="17">
        <f t="shared" ref="TPL17" si="7169">14*12</f>
        <v>168</v>
      </c>
      <c r="TPM17" s="14" t="s">
        <v>258</v>
      </c>
      <c r="TPN17" s="15" t="s">
        <v>188</v>
      </c>
      <c r="TPO17" s="16" t="s">
        <v>256</v>
      </c>
      <c r="TPP17" s="17">
        <f t="shared" ref="TPP17" si="7170">14*12</f>
        <v>168</v>
      </c>
      <c r="TPQ17" s="14" t="s">
        <v>258</v>
      </c>
      <c r="TPR17" s="15" t="s">
        <v>188</v>
      </c>
      <c r="TPS17" s="16" t="s">
        <v>256</v>
      </c>
      <c r="TPT17" s="17">
        <f t="shared" ref="TPT17" si="7171">14*12</f>
        <v>168</v>
      </c>
      <c r="TPU17" s="14" t="s">
        <v>258</v>
      </c>
      <c r="TPV17" s="15" t="s">
        <v>188</v>
      </c>
      <c r="TPW17" s="16" t="s">
        <v>256</v>
      </c>
      <c r="TPX17" s="17">
        <f t="shared" ref="TPX17" si="7172">14*12</f>
        <v>168</v>
      </c>
      <c r="TPY17" s="14" t="s">
        <v>258</v>
      </c>
      <c r="TPZ17" s="15" t="s">
        <v>188</v>
      </c>
      <c r="TQA17" s="16" t="s">
        <v>256</v>
      </c>
      <c r="TQB17" s="17">
        <f t="shared" ref="TQB17" si="7173">14*12</f>
        <v>168</v>
      </c>
      <c r="TQC17" s="14" t="s">
        <v>258</v>
      </c>
      <c r="TQD17" s="15" t="s">
        <v>188</v>
      </c>
      <c r="TQE17" s="16" t="s">
        <v>256</v>
      </c>
      <c r="TQF17" s="17">
        <f t="shared" ref="TQF17" si="7174">14*12</f>
        <v>168</v>
      </c>
      <c r="TQG17" s="14" t="s">
        <v>258</v>
      </c>
      <c r="TQH17" s="15" t="s">
        <v>188</v>
      </c>
      <c r="TQI17" s="16" t="s">
        <v>256</v>
      </c>
      <c r="TQJ17" s="17">
        <f t="shared" ref="TQJ17" si="7175">14*12</f>
        <v>168</v>
      </c>
      <c r="TQK17" s="14" t="s">
        <v>258</v>
      </c>
      <c r="TQL17" s="15" t="s">
        <v>188</v>
      </c>
      <c r="TQM17" s="16" t="s">
        <v>256</v>
      </c>
      <c r="TQN17" s="17">
        <f t="shared" ref="TQN17" si="7176">14*12</f>
        <v>168</v>
      </c>
      <c r="TQO17" s="14" t="s">
        <v>258</v>
      </c>
      <c r="TQP17" s="15" t="s">
        <v>188</v>
      </c>
      <c r="TQQ17" s="16" t="s">
        <v>256</v>
      </c>
      <c r="TQR17" s="17">
        <f t="shared" ref="TQR17" si="7177">14*12</f>
        <v>168</v>
      </c>
      <c r="TQS17" s="14" t="s">
        <v>258</v>
      </c>
      <c r="TQT17" s="15" t="s">
        <v>188</v>
      </c>
      <c r="TQU17" s="16" t="s">
        <v>256</v>
      </c>
      <c r="TQV17" s="17">
        <f t="shared" ref="TQV17" si="7178">14*12</f>
        <v>168</v>
      </c>
      <c r="TQW17" s="14" t="s">
        <v>258</v>
      </c>
      <c r="TQX17" s="15" t="s">
        <v>188</v>
      </c>
      <c r="TQY17" s="16" t="s">
        <v>256</v>
      </c>
      <c r="TQZ17" s="17">
        <f t="shared" ref="TQZ17" si="7179">14*12</f>
        <v>168</v>
      </c>
      <c r="TRA17" s="14" t="s">
        <v>258</v>
      </c>
      <c r="TRB17" s="15" t="s">
        <v>188</v>
      </c>
      <c r="TRC17" s="16" t="s">
        <v>256</v>
      </c>
      <c r="TRD17" s="17">
        <f t="shared" ref="TRD17" si="7180">14*12</f>
        <v>168</v>
      </c>
      <c r="TRE17" s="14" t="s">
        <v>258</v>
      </c>
      <c r="TRF17" s="15" t="s">
        <v>188</v>
      </c>
      <c r="TRG17" s="16" t="s">
        <v>256</v>
      </c>
      <c r="TRH17" s="17">
        <f t="shared" ref="TRH17" si="7181">14*12</f>
        <v>168</v>
      </c>
      <c r="TRI17" s="14" t="s">
        <v>258</v>
      </c>
      <c r="TRJ17" s="15" t="s">
        <v>188</v>
      </c>
      <c r="TRK17" s="16" t="s">
        <v>256</v>
      </c>
      <c r="TRL17" s="17">
        <f t="shared" ref="TRL17" si="7182">14*12</f>
        <v>168</v>
      </c>
      <c r="TRM17" s="14" t="s">
        <v>258</v>
      </c>
      <c r="TRN17" s="15" t="s">
        <v>188</v>
      </c>
      <c r="TRO17" s="16" t="s">
        <v>256</v>
      </c>
      <c r="TRP17" s="17">
        <f t="shared" ref="TRP17" si="7183">14*12</f>
        <v>168</v>
      </c>
      <c r="TRQ17" s="14" t="s">
        <v>258</v>
      </c>
      <c r="TRR17" s="15" t="s">
        <v>188</v>
      </c>
      <c r="TRS17" s="16" t="s">
        <v>256</v>
      </c>
      <c r="TRT17" s="17">
        <f t="shared" ref="TRT17" si="7184">14*12</f>
        <v>168</v>
      </c>
      <c r="TRU17" s="14" t="s">
        <v>258</v>
      </c>
      <c r="TRV17" s="15" t="s">
        <v>188</v>
      </c>
      <c r="TRW17" s="16" t="s">
        <v>256</v>
      </c>
      <c r="TRX17" s="17">
        <f t="shared" ref="TRX17" si="7185">14*12</f>
        <v>168</v>
      </c>
      <c r="TRY17" s="14" t="s">
        <v>258</v>
      </c>
      <c r="TRZ17" s="15" t="s">
        <v>188</v>
      </c>
      <c r="TSA17" s="16" t="s">
        <v>256</v>
      </c>
      <c r="TSB17" s="17">
        <f t="shared" ref="TSB17" si="7186">14*12</f>
        <v>168</v>
      </c>
      <c r="TSC17" s="14" t="s">
        <v>258</v>
      </c>
      <c r="TSD17" s="15" t="s">
        <v>188</v>
      </c>
      <c r="TSE17" s="16" t="s">
        <v>256</v>
      </c>
      <c r="TSF17" s="17">
        <f t="shared" ref="TSF17" si="7187">14*12</f>
        <v>168</v>
      </c>
      <c r="TSG17" s="14" t="s">
        <v>258</v>
      </c>
      <c r="TSH17" s="15" t="s">
        <v>188</v>
      </c>
      <c r="TSI17" s="16" t="s">
        <v>256</v>
      </c>
      <c r="TSJ17" s="17">
        <f t="shared" ref="TSJ17" si="7188">14*12</f>
        <v>168</v>
      </c>
      <c r="TSK17" s="14" t="s">
        <v>258</v>
      </c>
      <c r="TSL17" s="15" t="s">
        <v>188</v>
      </c>
      <c r="TSM17" s="16" t="s">
        <v>256</v>
      </c>
      <c r="TSN17" s="17">
        <f t="shared" ref="TSN17" si="7189">14*12</f>
        <v>168</v>
      </c>
      <c r="TSO17" s="14" t="s">
        <v>258</v>
      </c>
      <c r="TSP17" s="15" t="s">
        <v>188</v>
      </c>
      <c r="TSQ17" s="16" t="s">
        <v>256</v>
      </c>
      <c r="TSR17" s="17">
        <f t="shared" ref="TSR17" si="7190">14*12</f>
        <v>168</v>
      </c>
      <c r="TSS17" s="14" t="s">
        <v>258</v>
      </c>
      <c r="TST17" s="15" t="s">
        <v>188</v>
      </c>
      <c r="TSU17" s="16" t="s">
        <v>256</v>
      </c>
      <c r="TSV17" s="17">
        <f t="shared" ref="TSV17" si="7191">14*12</f>
        <v>168</v>
      </c>
      <c r="TSW17" s="14" t="s">
        <v>258</v>
      </c>
      <c r="TSX17" s="15" t="s">
        <v>188</v>
      </c>
      <c r="TSY17" s="16" t="s">
        <v>256</v>
      </c>
      <c r="TSZ17" s="17">
        <f t="shared" ref="TSZ17" si="7192">14*12</f>
        <v>168</v>
      </c>
      <c r="TTA17" s="14" t="s">
        <v>258</v>
      </c>
      <c r="TTB17" s="15" t="s">
        <v>188</v>
      </c>
      <c r="TTC17" s="16" t="s">
        <v>256</v>
      </c>
      <c r="TTD17" s="17">
        <f t="shared" ref="TTD17" si="7193">14*12</f>
        <v>168</v>
      </c>
      <c r="TTE17" s="14" t="s">
        <v>258</v>
      </c>
      <c r="TTF17" s="15" t="s">
        <v>188</v>
      </c>
      <c r="TTG17" s="16" t="s">
        <v>256</v>
      </c>
      <c r="TTH17" s="17">
        <f t="shared" ref="TTH17" si="7194">14*12</f>
        <v>168</v>
      </c>
      <c r="TTI17" s="14" t="s">
        <v>258</v>
      </c>
      <c r="TTJ17" s="15" t="s">
        <v>188</v>
      </c>
      <c r="TTK17" s="16" t="s">
        <v>256</v>
      </c>
      <c r="TTL17" s="17">
        <f t="shared" ref="TTL17" si="7195">14*12</f>
        <v>168</v>
      </c>
      <c r="TTM17" s="14" t="s">
        <v>258</v>
      </c>
      <c r="TTN17" s="15" t="s">
        <v>188</v>
      </c>
      <c r="TTO17" s="16" t="s">
        <v>256</v>
      </c>
      <c r="TTP17" s="17">
        <f t="shared" ref="TTP17" si="7196">14*12</f>
        <v>168</v>
      </c>
      <c r="TTQ17" s="14" t="s">
        <v>258</v>
      </c>
      <c r="TTR17" s="15" t="s">
        <v>188</v>
      </c>
      <c r="TTS17" s="16" t="s">
        <v>256</v>
      </c>
      <c r="TTT17" s="17">
        <f t="shared" ref="TTT17" si="7197">14*12</f>
        <v>168</v>
      </c>
      <c r="TTU17" s="14" t="s">
        <v>258</v>
      </c>
      <c r="TTV17" s="15" t="s">
        <v>188</v>
      </c>
      <c r="TTW17" s="16" t="s">
        <v>256</v>
      </c>
      <c r="TTX17" s="17">
        <f t="shared" ref="TTX17" si="7198">14*12</f>
        <v>168</v>
      </c>
      <c r="TTY17" s="14" t="s">
        <v>258</v>
      </c>
      <c r="TTZ17" s="15" t="s">
        <v>188</v>
      </c>
      <c r="TUA17" s="16" t="s">
        <v>256</v>
      </c>
      <c r="TUB17" s="17">
        <f t="shared" ref="TUB17" si="7199">14*12</f>
        <v>168</v>
      </c>
      <c r="TUC17" s="14" t="s">
        <v>258</v>
      </c>
      <c r="TUD17" s="15" t="s">
        <v>188</v>
      </c>
      <c r="TUE17" s="16" t="s">
        <v>256</v>
      </c>
      <c r="TUF17" s="17">
        <f t="shared" ref="TUF17" si="7200">14*12</f>
        <v>168</v>
      </c>
      <c r="TUG17" s="14" t="s">
        <v>258</v>
      </c>
      <c r="TUH17" s="15" t="s">
        <v>188</v>
      </c>
      <c r="TUI17" s="16" t="s">
        <v>256</v>
      </c>
      <c r="TUJ17" s="17">
        <f t="shared" ref="TUJ17" si="7201">14*12</f>
        <v>168</v>
      </c>
      <c r="TUK17" s="14" t="s">
        <v>258</v>
      </c>
      <c r="TUL17" s="15" t="s">
        <v>188</v>
      </c>
      <c r="TUM17" s="16" t="s">
        <v>256</v>
      </c>
      <c r="TUN17" s="17">
        <f t="shared" ref="TUN17" si="7202">14*12</f>
        <v>168</v>
      </c>
      <c r="TUO17" s="14" t="s">
        <v>258</v>
      </c>
      <c r="TUP17" s="15" t="s">
        <v>188</v>
      </c>
      <c r="TUQ17" s="16" t="s">
        <v>256</v>
      </c>
      <c r="TUR17" s="17">
        <f t="shared" ref="TUR17" si="7203">14*12</f>
        <v>168</v>
      </c>
      <c r="TUS17" s="14" t="s">
        <v>258</v>
      </c>
      <c r="TUT17" s="15" t="s">
        <v>188</v>
      </c>
      <c r="TUU17" s="16" t="s">
        <v>256</v>
      </c>
      <c r="TUV17" s="17">
        <f t="shared" ref="TUV17" si="7204">14*12</f>
        <v>168</v>
      </c>
      <c r="TUW17" s="14" t="s">
        <v>258</v>
      </c>
      <c r="TUX17" s="15" t="s">
        <v>188</v>
      </c>
      <c r="TUY17" s="16" t="s">
        <v>256</v>
      </c>
      <c r="TUZ17" s="17">
        <f t="shared" ref="TUZ17" si="7205">14*12</f>
        <v>168</v>
      </c>
      <c r="TVA17" s="14" t="s">
        <v>258</v>
      </c>
      <c r="TVB17" s="15" t="s">
        <v>188</v>
      </c>
      <c r="TVC17" s="16" t="s">
        <v>256</v>
      </c>
      <c r="TVD17" s="17">
        <f t="shared" ref="TVD17" si="7206">14*12</f>
        <v>168</v>
      </c>
      <c r="TVE17" s="14" t="s">
        <v>258</v>
      </c>
      <c r="TVF17" s="15" t="s">
        <v>188</v>
      </c>
      <c r="TVG17" s="16" t="s">
        <v>256</v>
      </c>
      <c r="TVH17" s="17">
        <f t="shared" ref="TVH17" si="7207">14*12</f>
        <v>168</v>
      </c>
      <c r="TVI17" s="14" t="s">
        <v>258</v>
      </c>
      <c r="TVJ17" s="15" t="s">
        <v>188</v>
      </c>
      <c r="TVK17" s="16" t="s">
        <v>256</v>
      </c>
      <c r="TVL17" s="17">
        <f t="shared" ref="TVL17" si="7208">14*12</f>
        <v>168</v>
      </c>
      <c r="TVM17" s="14" t="s">
        <v>258</v>
      </c>
      <c r="TVN17" s="15" t="s">
        <v>188</v>
      </c>
      <c r="TVO17" s="16" t="s">
        <v>256</v>
      </c>
      <c r="TVP17" s="17">
        <f t="shared" ref="TVP17" si="7209">14*12</f>
        <v>168</v>
      </c>
      <c r="TVQ17" s="14" t="s">
        <v>258</v>
      </c>
      <c r="TVR17" s="15" t="s">
        <v>188</v>
      </c>
      <c r="TVS17" s="16" t="s">
        <v>256</v>
      </c>
      <c r="TVT17" s="17">
        <f t="shared" ref="TVT17" si="7210">14*12</f>
        <v>168</v>
      </c>
      <c r="TVU17" s="14" t="s">
        <v>258</v>
      </c>
      <c r="TVV17" s="15" t="s">
        <v>188</v>
      </c>
      <c r="TVW17" s="16" t="s">
        <v>256</v>
      </c>
      <c r="TVX17" s="17">
        <f t="shared" ref="TVX17" si="7211">14*12</f>
        <v>168</v>
      </c>
      <c r="TVY17" s="14" t="s">
        <v>258</v>
      </c>
      <c r="TVZ17" s="15" t="s">
        <v>188</v>
      </c>
      <c r="TWA17" s="16" t="s">
        <v>256</v>
      </c>
      <c r="TWB17" s="17">
        <f t="shared" ref="TWB17" si="7212">14*12</f>
        <v>168</v>
      </c>
      <c r="TWC17" s="14" t="s">
        <v>258</v>
      </c>
      <c r="TWD17" s="15" t="s">
        <v>188</v>
      </c>
      <c r="TWE17" s="16" t="s">
        <v>256</v>
      </c>
      <c r="TWF17" s="17">
        <f t="shared" ref="TWF17" si="7213">14*12</f>
        <v>168</v>
      </c>
      <c r="TWG17" s="14" t="s">
        <v>258</v>
      </c>
      <c r="TWH17" s="15" t="s">
        <v>188</v>
      </c>
      <c r="TWI17" s="16" t="s">
        <v>256</v>
      </c>
      <c r="TWJ17" s="17">
        <f t="shared" ref="TWJ17" si="7214">14*12</f>
        <v>168</v>
      </c>
      <c r="TWK17" s="14" t="s">
        <v>258</v>
      </c>
      <c r="TWL17" s="15" t="s">
        <v>188</v>
      </c>
      <c r="TWM17" s="16" t="s">
        <v>256</v>
      </c>
      <c r="TWN17" s="17">
        <f t="shared" ref="TWN17" si="7215">14*12</f>
        <v>168</v>
      </c>
      <c r="TWO17" s="14" t="s">
        <v>258</v>
      </c>
      <c r="TWP17" s="15" t="s">
        <v>188</v>
      </c>
      <c r="TWQ17" s="16" t="s">
        <v>256</v>
      </c>
      <c r="TWR17" s="17">
        <f t="shared" ref="TWR17" si="7216">14*12</f>
        <v>168</v>
      </c>
      <c r="TWS17" s="14" t="s">
        <v>258</v>
      </c>
      <c r="TWT17" s="15" t="s">
        <v>188</v>
      </c>
      <c r="TWU17" s="16" t="s">
        <v>256</v>
      </c>
      <c r="TWV17" s="17">
        <f t="shared" ref="TWV17" si="7217">14*12</f>
        <v>168</v>
      </c>
      <c r="TWW17" s="14" t="s">
        <v>258</v>
      </c>
      <c r="TWX17" s="15" t="s">
        <v>188</v>
      </c>
      <c r="TWY17" s="16" t="s">
        <v>256</v>
      </c>
      <c r="TWZ17" s="17">
        <f t="shared" ref="TWZ17" si="7218">14*12</f>
        <v>168</v>
      </c>
      <c r="TXA17" s="14" t="s">
        <v>258</v>
      </c>
      <c r="TXB17" s="15" t="s">
        <v>188</v>
      </c>
      <c r="TXC17" s="16" t="s">
        <v>256</v>
      </c>
      <c r="TXD17" s="17">
        <f t="shared" ref="TXD17" si="7219">14*12</f>
        <v>168</v>
      </c>
      <c r="TXE17" s="14" t="s">
        <v>258</v>
      </c>
      <c r="TXF17" s="15" t="s">
        <v>188</v>
      </c>
      <c r="TXG17" s="16" t="s">
        <v>256</v>
      </c>
      <c r="TXH17" s="17">
        <f t="shared" ref="TXH17" si="7220">14*12</f>
        <v>168</v>
      </c>
      <c r="TXI17" s="14" t="s">
        <v>258</v>
      </c>
      <c r="TXJ17" s="15" t="s">
        <v>188</v>
      </c>
      <c r="TXK17" s="16" t="s">
        <v>256</v>
      </c>
      <c r="TXL17" s="17">
        <f t="shared" ref="TXL17" si="7221">14*12</f>
        <v>168</v>
      </c>
      <c r="TXM17" s="14" t="s">
        <v>258</v>
      </c>
      <c r="TXN17" s="15" t="s">
        <v>188</v>
      </c>
      <c r="TXO17" s="16" t="s">
        <v>256</v>
      </c>
      <c r="TXP17" s="17">
        <f t="shared" ref="TXP17" si="7222">14*12</f>
        <v>168</v>
      </c>
      <c r="TXQ17" s="14" t="s">
        <v>258</v>
      </c>
      <c r="TXR17" s="15" t="s">
        <v>188</v>
      </c>
      <c r="TXS17" s="16" t="s">
        <v>256</v>
      </c>
      <c r="TXT17" s="17">
        <f t="shared" ref="TXT17" si="7223">14*12</f>
        <v>168</v>
      </c>
      <c r="TXU17" s="14" t="s">
        <v>258</v>
      </c>
      <c r="TXV17" s="15" t="s">
        <v>188</v>
      </c>
      <c r="TXW17" s="16" t="s">
        <v>256</v>
      </c>
      <c r="TXX17" s="17">
        <f t="shared" ref="TXX17" si="7224">14*12</f>
        <v>168</v>
      </c>
      <c r="TXY17" s="14" t="s">
        <v>258</v>
      </c>
      <c r="TXZ17" s="15" t="s">
        <v>188</v>
      </c>
      <c r="TYA17" s="16" t="s">
        <v>256</v>
      </c>
      <c r="TYB17" s="17">
        <f t="shared" ref="TYB17" si="7225">14*12</f>
        <v>168</v>
      </c>
      <c r="TYC17" s="14" t="s">
        <v>258</v>
      </c>
      <c r="TYD17" s="15" t="s">
        <v>188</v>
      </c>
      <c r="TYE17" s="16" t="s">
        <v>256</v>
      </c>
      <c r="TYF17" s="17">
        <f t="shared" ref="TYF17" si="7226">14*12</f>
        <v>168</v>
      </c>
      <c r="TYG17" s="14" t="s">
        <v>258</v>
      </c>
      <c r="TYH17" s="15" t="s">
        <v>188</v>
      </c>
      <c r="TYI17" s="16" t="s">
        <v>256</v>
      </c>
      <c r="TYJ17" s="17">
        <f t="shared" ref="TYJ17" si="7227">14*12</f>
        <v>168</v>
      </c>
      <c r="TYK17" s="14" t="s">
        <v>258</v>
      </c>
      <c r="TYL17" s="15" t="s">
        <v>188</v>
      </c>
      <c r="TYM17" s="16" t="s">
        <v>256</v>
      </c>
      <c r="TYN17" s="17">
        <f t="shared" ref="TYN17" si="7228">14*12</f>
        <v>168</v>
      </c>
      <c r="TYO17" s="14" t="s">
        <v>258</v>
      </c>
      <c r="TYP17" s="15" t="s">
        <v>188</v>
      </c>
      <c r="TYQ17" s="16" t="s">
        <v>256</v>
      </c>
      <c r="TYR17" s="17">
        <f t="shared" ref="TYR17" si="7229">14*12</f>
        <v>168</v>
      </c>
      <c r="TYS17" s="14" t="s">
        <v>258</v>
      </c>
      <c r="TYT17" s="15" t="s">
        <v>188</v>
      </c>
      <c r="TYU17" s="16" t="s">
        <v>256</v>
      </c>
      <c r="TYV17" s="17">
        <f t="shared" ref="TYV17" si="7230">14*12</f>
        <v>168</v>
      </c>
      <c r="TYW17" s="14" t="s">
        <v>258</v>
      </c>
      <c r="TYX17" s="15" t="s">
        <v>188</v>
      </c>
      <c r="TYY17" s="16" t="s">
        <v>256</v>
      </c>
      <c r="TYZ17" s="17">
        <f t="shared" ref="TYZ17" si="7231">14*12</f>
        <v>168</v>
      </c>
      <c r="TZA17" s="14" t="s">
        <v>258</v>
      </c>
      <c r="TZB17" s="15" t="s">
        <v>188</v>
      </c>
      <c r="TZC17" s="16" t="s">
        <v>256</v>
      </c>
      <c r="TZD17" s="17">
        <f t="shared" ref="TZD17" si="7232">14*12</f>
        <v>168</v>
      </c>
      <c r="TZE17" s="14" t="s">
        <v>258</v>
      </c>
      <c r="TZF17" s="15" t="s">
        <v>188</v>
      </c>
      <c r="TZG17" s="16" t="s">
        <v>256</v>
      </c>
      <c r="TZH17" s="17">
        <f t="shared" ref="TZH17" si="7233">14*12</f>
        <v>168</v>
      </c>
      <c r="TZI17" s="14" t="s">
        <v>258</v>
      </c>
      <c r="TZJ17" s="15" t="s">
        <v>188</v>
      </c>
      <c r="TZK17" s="16" t="s">
        <v>256</v>
      </c>
      <c r="TZL17" s="17">
        <f t="shared" ref="TZL17" si="7234">14*12</f>
        <v>168</v>
      </c>
      <c r="TZM17" s="14" t="s">
        <v>258</v>
      </c>
      <c r="TZN17" s="15" t="s">
        <v>188</v>
      </c>
      <c r="TZO17" s="16" t="s">
        <v>256</v>
      </c>
      <c r="TZP17" s="17">
        <f t="shared" ref="TZP17" si="7235">14*12</f>
        <v>168</v>
      </c>
      <c r="TZQ17" s="14" t="s">
        <v>258</v>
      </c>
      <c r="TZR17" s="15" t="s">
        <v>188</v>
      </c>
      <c r="TZS17" s="16" t="s">
        <v>256</v>
      </c>
      <c r="TZT17" s="17">
        <f t="shared" ref="TZT17" si="7236">14*12</f>
        <v>168</v>
      </c>
      <c r="TZU17" s="14" t="s">
        <v>258</v>
      </c>
      <c r="TZV17" s="15" t="s">
        <v>188</v>
      </c>
      <c r="TZW17" s="16" t="s">
        <v>256</v>
      </c>
      <c r="TZX17" s="17">
        <f t="shared" ref="TZX17" si="7237">14*12</f>
        <v>168</v>
      </c>
      <c r="TZY17" s="14" t="s">
        <v>258</v>
      </c>
      <c r="TZZ17" s="15" t="s">
        <v>188</v>
      </c>
      <c r="UAA17" s="16" t="s">
        <v>256</v>
      </c>
      <c r="UAB17" s="17">
        <f t="shared" ref="UAB17" si="7238">14*12</f>
        <v>168</v>
      </c>
      <c r="UAC17" s="14" t="s">
        <v>258</v>
      </c>
      <c r="UAD17" s="15" t="s">
        <v>188</v>
      </c>
      <c r="UAE17" s="16" t="s">
        <v>256</v>
      </c>
      <c r="UAF17" s="17">
        <f t="shared" ref="UAF17" si="7239">14*12</f>
        <v>168</v>
      </c>
      <c r="UAG17" s="14" t="s">
        <v>258</v>
      </c>
      <c r="UAH17" s="15" t="s">
        <v>188</v>
      </c>
      <c r="UAI17" s="16" t="s">
        <v>256</v>
      </c>
      <c r="UAJ17" s="17">
        <f t="shared" ref="UAJ17" si="7240">14*12</f>
        <v>168</v>
      </c>
      <c r="UAK17" s="14" t="s">
        <v>258</v>
      </c>
      <c r="UAL17" s="15" t="s">
        <v>188</v>
      </c>
      <c r="UAM17" s="16" t="s">
        <v>256</v>
      </c>
      <c r="UAN17" s="17">
        <f t="shared" ref="UAN17" si="7241">14*12</f>
        <v>168</v>
      </c>
      <c r="UAO17" s="14" t="s">
        <v>258</v>
      </c>
      <c r="UAP17" s="15" t="s">
        <v>188</v>
      </c>
      <c r="UAQ17" s="16" t="s">
        <v>256</v>
      </c>
      <c r="UAR17" s="17">
        <f t="shared" ref="UAR17" si="7242">14*12</f>
        <v>168</v>
      </c>
      <c r="UAS17" s="14" t="s">
        <v>258</v>
      </c>
      <c r="UAT17" s="15" t="s">
        <v>188</v>
      </c>
      <c r="UAU17" s="16" t="s">
        <v>256</v>
      </c>
      <c r="UAV17" s="17">
        <f t="shared" ref="UAV17" si="7243">14*12</f>
        <v>168</v>
      </c>
      <c r="UAW17" s="14" t="s">
        <v>258</v>
      </c>
      <c r="UAX17" s="15" t="s">
        <v>188</v>
      </c>
      <c r="UAY17" s="16" t="s">
        <v>256</v>
      </c>
      <c r="UAZ17" s="17">
        <f t="shared" ref="UAZ17" si="7244">14*12</f>
        <v>168</v>
      </c>
      <c r="UBA17" s="14" t="s">
        <v>258</v>
      </c>
      <c r="UBB17" s="15" t="s">
        <v>188</v>
      </c>
      <c r="UBC17" s="16" t="s">
        <v>256</v>
      </c>
      <c r="UBD17" s="17">
        <f t="shared" ref="UBD17" si="7245">14*12</f>
        <v>168</v>
      </c>
      <c r="UBE17" s="14" t="s">
        <v>258</v>
      </c>
      <c r="UBF17" s="15" t="s">
        <v>188</v>
      </c>
      <c r="UBG17" s="16" t="s">
        <v>256</v>
      </c>
      <c r="UBH17" s="17">
        <f t="shared" ref="UBH17" si="7246">14*12</f>
        <v>168</v>
      </c>
      <c r="UBI17" s="14" t="s">
        <v>258</v>
      </c>
      <c r="UBJ17" s="15" t="s">
        <v>188</v>
      </c>
      <c r="UBK17" s="16" t="s">
        <v>256</v>
      </c>
      <c r="UBL17" s="17">
        <f t="shared" ref="UBL17" si="7247">14*12</f>
        <v>168</v>
      </c>
      <c r="UBM17" s="14" t="s">
        <v>258</v>
      </c>
      <c r="UBN17" s="15" t="s">
        <v>188</v>
      </c>
      <c r="UBO17" s="16" t="s">
        <v>256</v>
      </c>
      <c r="UBP17" s="17">
        <f t="shared" ref="UBP17" si="7248">14*12</f>
        <v>168</v>
      </c>
      <c r="UBQ17" s="14" t="s">
        <v>258</v>
      </c>
      <c r="UBR17" s="15" t="s">
        <v>188</v>
      </c>
      <c r="UBS17" s="16" t="s">
        <v>256</v>
      </c>
      <c r="UBT17" s="17">
        <f t="shared" ref="UBT17" si="7249">14*12</f>
        <v>168</v>
      </c>
      <c r="UBU17" s="14" t="s">
        <v>258</v>
      </c>
      <c r="UBV17" s="15" t="s">
        <v>188</v>
      </c>
      <c r="UBW17" s="16" t="s">
        <v>256</v>
      </c>
      <c r="UBX17" s="17">
        <f t="shared" ref="UBX17" si="7250">14*12</f>
        <v>168</v>
      </c>
      <c r="UBY17" s="14" t="s">
        <v>258</v>
      </c>
      <c r="UBZ17" s="15" t="s">
        <v>188</v>
      </c>
      <c r="UCA17" s="16" t="s">
        <v>256</v>
      </c>
      <c r="UCB17" s="17">
        <f t="shared" ref="UCB17" si="7251">14*12</f>
        <v>168</v>
      </c>
      <c r="UCC17" s="14" t="s">
        <v>258</v>
      </c>
      <c r="UCD17" s="15" t="s">
        <v>188</v>
      </c>
      <c r="UCE17" s="16" t="s">
        <v>256</v>
      </c>
      <c r="UCF17" s="17">
        <f t="shared" ref="UCF17" si="7252">14*12</f>
        <v>168</v>
      </c>
      <c r="UCG17" s="14" t="s">
        <v>258</v>
      </c>
      <c r="UCH17" s="15" t="s">
        <v>188</v>
      </c>
      <c r="UCI17" s="16" t="s">
        <v>256</v>
      </c>
      <c r="UCJ17" s="17">
        <f t="shared" ref="UCJ17" si="7253">14*12</f>
        <v>168</v>
      </c>
      <c r="UCK17" s="14" t="s">
        <v>258</v>
      </c>
      <c r="UCL17" s="15" t="s">
        <v>188</v>
      </c>
      <c r="UCM17" s="16" t="s">
        <v>256</v>
      </c>
      <c r="UCN17" s="17">
        <f t="shared" ref="UCN17" si="7254">14*12</f>
        <v>168</v>
      </c>
      <c r="UCO17" s="14" t="s">
        <v>258</v>
      </c>
      <c r="UCP17" s="15" t="s">
        <v>188</v>
      </c>
      <c r="UCQ17" s="16" t="s">
        <v>256</v>
      </c>
      <c r="UCR17" s="17">
        <f t="shared" ref="UCR17" si="7255">14*12</f>
        <v>168</v>
      </c>
      <c r="UCS17" s="14" t="s">
        <v>258</v>
      </c>
      <c r="UCT17" s="15" t="s">
        <v>188</v>
      </c>
      <c r="UCU17" s="16" t="s">
        <v>256</v>
      </c>
      <c r="UCV17" s="17">
        <f t="shared" ref="UCV17" si="7256">14*12</f>
        <v>168</v>
      </c>
      <c r="UCW17" s="14" t="s">
        <v>258</v>
      </c>
      <c r="UCX17" s="15" t="s">
        <v>188</v>
      </c>
      <c r="UCY17" s="16" t="s">
        <v>256</v>
      </c>
      <c r="UCZ17" s="17">
        <f t="shared" ref="UCZ17" si="7257">14*12</f>
        <v>168</v>
      </c>
      <c r="UDA17" s="14" t="s">
        <v>258</v>
      </c>
      <c r="UDB17" s="15" t="s">
        <v>188</v>
      </c>
      <c r="UDC17" s="16" t="s">
        <v>256</v>
      </c>
      <c r="UDD17" s="17">
        <f t="shared" ref="UDD17" si="7258">14*12</f>
        <v>168</v>
      </c>
      <c r="UDE17" s="14" t="s">
        <v>258</v>
      </c>
      <c r="UDF17" s="15" t="s">
        <v>188</v>
      </c>
      <c r="UDG17" s="16" t="s">
        <v>256</v>
      </c>
      <c r="UDH17" s="17">
        <f t="shared" ref="UDH17" si="7259">14*12</f>
        <v>168</v>
      </c>
      <c r="UDI17" s="14" t="s">
        <v>258</v>
      </c>
      <c r="UDJ17" s="15" t="s">
        <v>188</v>
      </c>
      <c r="UDK17" s="16" t="s">
        <v>256</v>
      </c>
      <c r="UDL17" s="17">
        <f t="shared" ref="UDL17" si="7260">14*12</f>
        <v>168</v>
      </c>
      <c r="UDM17" s="14" t="s">
        <v>258</v>
      </c>
      <c r="UDN17" s="15" t="s">
        <v>188</v>
      </c>
      <c r="UDO17" s="16" t="s">
        <v>256</v>
      </c>
      <c r="UDP17" s="17">
        <f t="shared" ref="UDP17" si="7261">14*12</f>
        <v>168</v>
      </c>
      <c r="UDQ17" s="14" t="s">
        <v>258</v>
      </c>
      <c r="UDR17" s="15" t="s">
        <v>188</v>
      </c>
      <c r="UDS17" s="16" t="s">
        <v>256</v>
      </c>
      <c r="UDT17" s="17">
        <f t="shared" ref="UDT17" si="7262">14*12</f>
        <v>168</v>
      </c>
      <c r="UDU17" s="14" t="s">
        <v>258</v>
      </c>
      <c r="UDV17" s="15" t="s">
        <v>188</v>
      </c>
      <c r="UDW17" s="16" t="s">
        <v>256</v>
      </c>
      <c r="UDX17" s="17">
        <f t="shared" ref="UDX17" si="7263">14*12</f>
        <v>168</v>
      </c>
      <c r="UDY17" s="14" t="s">
        <v>258</v>
      </c>
      <c r="UDZ17" s="15" t="s">
        <v>188</v>
      </c>
      <c r="UEA17" s="16" t="s">
        <v>256</v>
      </c>
      <c r="UEB17" s="17">
        <f t="shared" ref="UEB17" si="7264">14*12</f>
        <v>168</v>
      </c>
      <c r="UEC17" s="14" t="s">
        <v>258</v>
      </c>
      <c r="UED17" s="15" t="s">
        <v>188</v>
      </c>
      <c r="UEE17" s="16" t="s">
        <v>256</v>
      </c>
      <c r="UEF17" s="17">
        <f t="shared" ref="UEF17" si="7265">14*12</f>
        <v>168</v>
      </c>
      <c r="UEG17" s="14" t="s">
        <v>258</v>
      </c>
      <c r="UEH17" s="15" t="s">
        <v>188</v>
      </c>
      <c r="UEI17" s="16" t="s">
        <v>256</v>
      </c>
      <c r="UEJ17" s="17">
        <f t="shared" ref="UEJ17" si="7266">14*12</f>
        <v>168</v>
      </c>
      <c r="UEK17" s="14" t="s">
        <v>258</v>
      </c>
      <c r="UEL17" s="15" t="s">
        <v>188</v>
      </c>
      <c r="UEM17" s="16" t="s">
        <v>256</v>
      </c>
      <c r="UEN17" s="17">
        <f t="shared" ref="UEN17" si="7267">14*12</f>
        <v>168</v>
      </c>
      <c r="UEO17" s="14" t="s">
        <v>258</v>
      </c>
      <c r="UEP17" s="15" t="s">
        <v>188</v>
      </c>
      <c r="UEQ17" s="16" t="s">
        <v>256</v>
      </c>
      <c r="UER17" s="17">
        <f t="shared" ref="UER17" si="7268">14*12</f>
        <v>168</v>
      </c>
      <c r="UES17" s="14" t="s">
        <v>258</v>
      </c>
      <c r="UET17" s="15" t="s">
        <v>188</v>
      </c>
      <c r="UEU17" s="16" t="s">
        <v>256</v>
      </c>
      <c r="UEV17" s="17">
        <f t="shared" ref="UEV17" si="7269">14*12</f>
        <v>168</v>
      </c>
      <c r="UEW17" s="14" t="s">
        <v>258</v>
      </c>
      <c r="UEX17" s="15" t="s">
        <v>188</v>
      </c>
      <c r="UEY17" s="16" t="s">
        <v>256</v>
      </c>
      <c r="UEZ17" s="17">
        <f t="shared" ref="UEZ17" si="7270">14*12</f>
        <v>168</v>
      </c>
      <c r="UFA17" s="14" t="s">
        <v>258</v>
      </c>
      <c r="UFB17" s="15" t="s">
        <v>188</v>
      </c>
      <c r="UFC17" s="16" t="s">
        <v>256</v>
      </c>
      <c r="UFD17" s="17">
        <f t="shared" ref="UFD17" si="7271">14*12</f>
        <v>168</v>
      </c>
      <c r="UFE17" s="14" t="s">
        <v>258</v>
      </c>
      <c r="UFF17" s="15" t="s">
        <v>188</v>
      </c>
      <c r="UFG17" s="16" t="s">
        <v>256</v>
      </c>
      <c r="UFH17" s="17">
        <f t="shared" ref="UFH17" si="7272">14*12</f>
        <v>168</v>
      </c>
      <c r="UFI17" s="14" t="s">
        <v>258</v>
      </c>
      <c r="UFJ17" s="15" t="s">
        <v>188</v>
      </c>
      <c r="UFK17" s="16" t="s">
        <v>256</v>
      </c>
      <c r="UFL17" s="17">
        <f t="shared" ref="UFL17" si="7273">14*12</f>
        <v>168</v>
      </c>
      <c r="UFM17" s="14" t="s">
        <v>258</v>
      </c>
      <c r="UFN17" s="15" t="s">
        <v>188</v>
      </c>
      <c r="UFO17" s="16" t="s">
        <v>256</v>
      </c>
      <c r="UFP17" s="17">
        <f t="shared" ref="UFP17" si="7274">14*12</f>
        <v>168</v>
      </c>
      <c r="UFQ17" s="14" t="s">
        <v>258</v>
      </c>
      <c r="UFR17" s="15" t="s">
        <v>188</v>
      </c>
      <c r="UFS17" s="16" t="s">
        <v>256</v>
      </c>
      <c r="UFT17" s="17">
        <f t="shared" ref="UFT17" si="7275">14*12</f>
        <v>168</v>
      </c>
      <c r="UFU17" s="14" t="s">
        <v>258</v>
      </c>
      <c r="UFV17" s="15" t="s">
        <v>188</v>
      </c>
      <c r="UFW17" s="16" t="s">
        <v>256</v>
      </c>
      <c r="UFX17" s="17">
        <f t="shared" ref="UFX17" si="7276">14*12</f>
        <v>168</v>
      </c>
      <c r="UFY17" s="14" t="s">
        <v>258</v>
      </c>
      <c r="UFZ17" s="15" t="s">
        <v>188</v>
      </c>
      <c r="UGA17" s="16" t="s">
        <v>256</v>
      </c>
      <c r="UGB17" s="17">
        <f t="shared" ref="UGB17" si="7277">14*12</f>
        <v>168</v>
      </c>
      <c r="UGC17" s="14" t="s">
        <v>258</v>
      </c>
      <c r="UGD17" s="15" t="s">
        <v>188</v>
      </c>
      <c r="UGE17" s="16" t="s">
        <v>256</v>
      </c>
      <c r="UGF17" s="17">
        <f t="shared" ref="UGF17" si="7278">14*12</f>
        <v>168</v>
      </c>
      <c r="UGG17" s="14" t="s">
        <v>258</v>
      </c>
      <c r="UGH17" s="15" t="s">
        <v>188</v>
      </c>
      <c r="UGI17" s="16" t="s">
        <v>256</v>
      </c>
      <c r="UGJ17" s="17">
        <f t="shared" ref="UGJ17" si="7279">14*12</f>
        <v>168</v>
      </c>
      <c r="UGK17" s="14" t="s">
        <v>258</v>
      </c>
      <c r="UGL17" s="15" t="s">
        <v>188</v>
      </c>
      <c r="UGM17" s="16" t="s">
        <v>256</v>
      </c>
      <c r="UGN17" s="17">
        <f t="shared" ref="UGN17" si="7280">14*12</f>
        <v>168</v>
      </c>
      <c r="UGO17" s="14" t="s">
        <v>258</v>
      </c>
      <c r="UGP17" s="15" t="s">
        <v>188</v>
      </c>
      <c r="UGQ17" s="16" t="s">
        <v>256</v>
      </c>
      <c r="UGR17" s="17">
        <f t="shared" ref="UGR17" si="7281">14*12</f>
        <v>168</v>
      </c>
      <c r="UGS17" s="14" t="s">
        <v>258</v>
      </c>
      <c r="UGT17" s="15" t="s">
        <v>188</v>
      </c>
      <c r="UGU17" s="16" t="s">
        <v>256</v>
      </c>
      <c r="UGV17" s="17">
        <f t="shared" ref="UGV17" si="7282">14*12</f>
        <v>168</v>
      </c>
      <c r="UGW17" s="14" t="s">
        <v>258</v>
      </c>
      <c r="UGX17" s="15" t="s">
        <v>188</v>
      </c>
      <c r="UGY17" s="16" t="s">
        <v>256</v>
      </c>
      <c r="UGZ17" s="17">
        <f t="shared" ref="UGZ17" si="7283">14*12</f>
        <v>168</v>
      </c>
      <c r="UHA17" s="14" t="s">
        <v>258</v>
      </c>
      <c r="UHB17" s="15" t="s">
        <v>188</v>
      </c>
      <c r="UHC17" s="16" t="s">
        <v>256</v>
      </c>
      <c r="UHD17" s="17">
        <f t="shared" ref="UHD17" si="7284">14*12</f>
        <v>168</v>
      </c>
      <c r="UHE17" s="14" t="s">
        <v>258</v>
      </c>
      <c r="UHF17" s="15" t="s">
        <v>188</v>
      </c>
      <c r="UHG17" s="16" t="s">
        <v>256</v>
      </c>
      <c r="UHH17" s="17">
        <f t="shared" ref="UHH17" si="7285">14*12</f>
        <v>168</v>
      </c>
      <c r="UHI17" s="14" t="s">
        <v>258</v>
      </c>
      <c r="UHJ17" s="15" t="s">
        <v>188</v>
      </c>
      <c r="UHK17" s="16" t="s">
        <v>256</v>
      </c>
      <c r="UHL17" s="17">
        <f t="shared" ref="UHL17" si="7286">14*12</f>
        <v>168</v>
      </c>
      <c r="UHM17" s="14" t="s">
        <v>258</v>
      </c>
      <c r="UHN17" s="15" t="s">
        <v>188</v>
      </c>
      <c r="UHO17" s="16" t="s">
        <v>256</v>
      </c>
      <c r="UHP17" s="17">
        <f t="shared" ref="UHP17" si="7287">14*12</f>
        <v>168</v>
      </c>
      <c r="UHQ17" s="14" t="s">
        <v>258</v>
      </c>
      <c r="UHR17" s="15" t="s">
        <v>188</v>
      </c>
      <c r="UHS17" s="16" t="s">
        <v>256</v>
      </c>
      <c r="UHT17" s="17">
        <f t="shared" ref="UHT17" si="7288">14*12</f>
        <v>168</v>
      </c>
      <c r="UHU17" s="14" t="s">
        <v>258</v>
      </c>
      <c r="UHV17" s="15" t="s">
        <v>188</v>
      </c>
      <c r="UHW17" s="16" t="s">
        <v>256</v>
      </c>
      <c r="UHX17" s="17">
        <f t="shared" ref="UHX17" si="7289">14*12</f>
        <v>168</v>
      </c>
      <c r="UHY17" s="14" t="s">
        <v>258</v>
      </c>
      <c r="UHZ17" s="15" t="s">
        <v>188</v>
      </c>
      <c r="UIA17" s="16" t="s">
        <v>256</v>
      </c>
      <c r="UIB17" s="17">
        <f t="shared" ref="UIB17" si="7290">14*12</f>
        <v>168</v>
      </c>
      <c r="UIC17" s="14" t="s">
        <v>258</v>
      </c>
      <c r="UID17" s="15" t="s">
        <v>188</v>
      </c>
      <c r="UIE17" s="16" t="s">
        <v>256</v>
      </c>
      <c r="UIF17" s="17">
        <f t="shared" ref="UIF17" si="7291">14*12</f>
        <v>168</v>
      </c>
      <c r="UIG17" s="14" t="s">
        <v>258</v>
      </c>
      <c r="UIH17" s="15" t="s">
        <v>188</v>
      </c>
      <c r="UII17" s="16" t="s">
        <v>256</v>
      </c>
      <c r="UIJ17" s="17">
        <f t="shared" ref="UIJ17" si="7292">14*12</f>
        <v>168</v>
      </c>
      <c r="UIK17" s="14" t="s">
        <v>258</v>
      </c>
      <c r="UIL17" s="15" t="s">
        <v>188</v>
      </c>
      <c r="UIM17" s="16" t="s">
        <v>256</v>
      </c>
      <c r="UIN17" s="17">
        <f t="shared" ref="UIN17" si="7293">14*12</f>
        <v>168</v>
      </c>
      <c r="UIO17" s="14" t="s">
        <v>258</v>
      </c>
      <c r="UIP17" s="15" t="s">
        <v>188</v>
      </c>
      <c r="UIQ17" s="16" t="s">
        <v>256</v>
      </c>
      <c r="UIR17" s="17">
        <f t="shared" ref="UIR17" si="7294">14*12</f>
        <v>168</v>
      </c>
      <c r="UIS17" s="14" t="s">
        <v>258</v>
      </c>
      <c r="UIT17" s="15" t="s">
        <v>188</v>
      </c>
      <c r="UIU17" s="16" t="s">
        <v>256</v>
      </c>
      <c r="UIV17" s="17">
        <f t="shared" ref="UIV17" si="7295">14*12</f>
        <v>168</v>
      </c>
      <c r="UIW17" s="14" t="s">
        <v>258</v>
      </c>
      <c r="UIX17" s="15" t="s">
        <v>188</v>
      </c>
      <c r="UIY17" s="16" t="s">
        <v>256</v>
      </c>
      <c r="UIZ17" s="17">
        <f t="shared" ref="UIZ17" si="7296">14*12</f>
        <v>168</v>
      </c>
      <c r="UJA17" s="14" t="s">
        <v>258</v>
      </c>
      <c r="UJB17" s="15" t="s">
        <v>188</v>
      </c>
      <c r="UJC17" s="16" t="s">
        <v>256</v>
      </c>
      <c r="UJD17" s="17">
        <f t="shared" ref="UJD17" si="7297">14*12</f>
        <v>168</v>
      </c>
      <c r="UJE17" s="14" t="s">
        <v>258</v>
      </c>
      <c r="UJF17" s="15" t="s">
        <v>188</v>
      </c>
      <c r="UJG17" s="16" t="s">
        <v>256</v>
      </c>
      <c r="UJH17" s="17">
        <f t="shared" ref="UJH17" si="7298">14*12</f>
        <v>168</v>
      </c>
      <c r="UJI17" s="14" t="s">
        <v>258</v>
      </c>
      <c r="UJJ17" s="15" t="s">
        <v>188</v>
      </c>
      <c r="UJK17" s="16" t="s">
        <v>256</v>
      </c>
      <c r="UJL17" s="17">
        <f t="shared" ref="UJL17" si="7299">14*12</f>
        <v>168</v>
      </c>
      <c r="UJM17" s="14" t="s">
        <v>258</v>
      </c>
      <c r="UJN17" s="15" t="s">
        <v>188</v>
      </c>
      <c r="UJO17" s="16" t="s">
        <v>256</v>
      </c>
      <c r="UJP17" s="17">
        <f t="shared" ref="UJP17" si="7300">14*12</f>
        <v>168</v>
      </c>
      <c r="UJQ17" s="14" t="s">
        <v>258</v>
      </c>
      <c r="UJR17" s="15" t="s">
        <v>188</v>
      </c>
      <c r="UJS17" s="16" t="s">
        <v>256</v>
      </c>
      <c r="UJT17" s="17">
        <f t="shared" ref="UJT17" si="7301">14*12</f>
        <v>168</v>
      </c>
      <c r="UJU17" s="14" t="s">
        <v>258</v>
      </c>
      <c r="UJV17" s="15" t="s">
        <v>188</v>
      </c>
      <c r="UJW17" s="16" t="s">
        <v>256</v>
      </c>
      <c r="UJX17" s="17">
        <f t="shared" ref="UJX17" si="7302">14*12</f>
        <v>168</v>
      </c>
      <c r="UJY17" s="14" t="s">
        <v>258</v>
      </c>
      <c r="UJZ17" s="15" t="s">
        <v>188</v>
      </c>
      <c r="UKA17" s="16" t="s">
        <v>256</v>
      </c>
      <c r="UKB17" s="17">
        <f t="shared" ref="UKB17" si="7303">14*12</f>
        <v>168</v>
      </c>
      <c r="UKC17" s="14" t="s">
        <v>258</v>
      </c>
      <c r="UKD17" s="15" t="s">
        <v>188</v>
      </c>
      <c r="UKE17" s="16" t="s">
        <v>256</v>
      </c>
      <c r="UKF17" s="17">
        <f t="shared" ref="UKF17" si="7304">14*12</f>
        <v>168</v>
      </c>
      <c r="UKG17" s="14" t="s">
        <v>258</v>
      </c>
      <c r="UKH17" s="15" t="s">
        <v>188</v>
      </c>
      <c r="UKI17" s="16" t="s">
        <v>256</v>
      </c>
      <c r="UKJ17" s="17">
        <f t="shared" ref="UKJ17" si="7305">14*12</f>
        <v>168</v>
      </c>
      <c r="UKK17" s="14" t="s">
        <v>258</v>
      </c>
      <c r="UKL17" s="15" t="s">
        <v>188</v>
      </c>
      <c r="UKM17" s="16" t="s">
        <v>256</v>
      </c>
      <c r="UKN17" s="17">
        <f t="shared" ref="UKN17" si="7306">14*12</f>
        <v>168</v>
      </c>
      <c r="UKO17" s="14" t="s">
        <v>258</v>
      </c>
      <c r="UKP17" s="15" t="s">
        <v>188</v>
      </c>
      <c r="UKQ17" s="16" t="s">
        <v>256</v>
      </c>
      <c r="UKR17" s="17">
        <f t="shared" ref="UKR17" si="7307">14*12</f>
        <v>168</v>
      </c>
      <c r="UKS17" s="14" t="s">
        <v>258</v>
      </c>
      <c r="UKT17" s="15" t="s">
        <v>188</v>
      </c>
      <c r="UKU17" s="16" t="s">
        <v>256</v>
      </c>
      <c r="UKV17" s="17">
        <f t="shared" ref="UKV17" si="7308">14*12</f>
        <v>168</v>
      </c>
      <c r="UKW17" s="14" t="s">
        <v>258</v>
      </c>
      <c r="UKX17" s="15" t="s">
        <v>188</v>
      </c>
      <c r="UKY17" s="16" t="s">
        <v>256</v>
      </c>
      <c r="UKZ17" s="17">
        <f t="shared" ref="UKZ17" si="7309">14*12</f>
        <v>168</v>
      </c>
      <c r="ULA17" s="14" t="s">
        <v>258</v>
      </c>
      <c r="ULB17" s="15" t="s">
        <v>188</v>
      </c>
      <c r="ULC17" s="16" t="s">
        <v>256</v>
      </c>
      <c r="ULD17" s="17">
        <f t="shared" ref="ULD17" si="7310">14*12</f>
        <v>168</v>
      </c>
      <c r="ULE17" s="14" t="s">
        <v>258</v>
      </c>
      <c r="ULF17" s="15" t="s">
        <v>188</v>
      </c>
      <c r="ULG17" s="16" t="s">
        <v>256</v>
      </c>
      <c r="ULH17" s="17">
        <f t="shared" ref="ULH17" si="7311">14*12</f>
        <v>168</v>
      </c>
      <c r="ULI17" s="14" t="s">
        <v>258</v>
      </c>
      <c r="ULJ17" s="15" t="s">
        <v>188</v>
      </c>
      <c r="ULK17" s="16" t="s">
        <v>256</v>
      </c>
      <c r="ULL17" s="17">
        <f t="shared" ref="ULL17" si="7312">14*12</f>
        <v>168</v>
      </c>
      <c r="ULM17" s="14" t="s">
        <v>258</v>
      </c>
      <c r="ULN17" s="15" t="s">
        <v>188</v>
      </c>
      <c r="ULO17" s="16" t="s">
        <v>256</v>
      </c>
      <c r="ULP17" s="17">
        <f t="shared" ref="ULP17" si="7313">14*12</f>
        <v>168</v>
      </c>
      <c r="ULQ17" s="14" t="s">
        <v>258</v>
      </c>
      <c r="ULR17" s="15" t="s">
        <v>188</v>
      </c>
      <c r="ULS17" s="16" t="s">
        <v>256</v>
      </c>
      <c r="ULT17" s="17">
        <f t="shared" ref="ULT17" si="7314">14*12</f>
        <v>168</v>
      </c>
      <c r="ULU17" s="14" t="s">
        <v>258</v>
      </c>
      <c r="ULV17" s="15" t="s">
        <v>188</v>
      </c>
      <c r="ULW17" s="16" t="s">
        <v>256</v>
      </c>
      <c r="ULX17" s="17">
        <f t="shared" ref="ULX17" si="7315">14*12</f>
        <v>168</v>
      </c>
      <c r="ULY17" s="14" t="s">
        <v>258</v>
      </c>
      <c r="ULZ17" s="15" t="s">
        <v>188</v>
      </c>
      <c r="UMA17" s="16" t="s">
        <v>256</v>
      </c>
      <c r="UMB17" s="17">
        <f t="shared" ref="UMB17" si="7316">14*12</f>
        <v>168</v>
      </c>
      <c r="UMC17" s="14" t="s">
        <v>258</v>
      </c>
      <c r="UMD17" s="15" t="s">
        <v>188</v>
      </c>
      <c r="UME17" s="16" t="s">
        <v>256</v>
      </c>
      <c r="UMF17" s="17">
        <f t="shared" ref="UMF17" si="7317">14*12</f>
        <v>168</v>
      </c>
      <c r="UMG17" s="14" t="s">
        <v>258</v>
      </c>
      <c r="UMH17" s="15" t="s">
        <v>188</v>
      </c>
      <c r="UMI17" s="16" t="s">
        <v>256</v>
      </c>
      <c r="UMJ17" s="17">
        <f t="shared" ref="UMJ17" si="7318">14*12</f>
        <v>168</v>
      </c>
      <c r="UMK17" s="14" t="s">
        <v>258</v>
      </c>
      <c r="UML17" s="15" t="s">
        <v>188</v>
      </c>
      <c r="UMM17" s="16" t="s">
        <v>256</v>
      </c>
      <c r="UMN17" s="17">
        <f t="shared" ref="UMN17" si="7319">14*12</f>
        <v>168</v>
      </c>
      <c r="UMO17" s="14" t="s">
        <v>258</v>
      </c>
      <c r="UMP17" s="15" t="s">
        <v>188</v>
      </c>
      <c r="UMQ17" s="16" t="s">
        <v>256</v>
      </c>
      <c r="UMR17" s="17">
        <f t="shared" ref="UMR17" si="7320">14*12</f>
        <v>168</v>
      </c>
      <c r="UMS17" s="14" t="s">
        <v>258</v>
      </c>
      <c r="UMT17" s="15" t="s">
        <v>188</v>
      </c>
      <c r="UMU17" s="16" t="s">
        <v>256</v>
      </c>
      <c r="UMV17" s="17">
        <f t="shared" ref="UMV17" si="7321">14*12</f>
        <v>168</v>
      </c>
      <c r="UMW17" s="14" t="s">
        <v>258</v>
      </c>
      <c r="UMX17" s="15" t="s">
        <v>188</v>
      </c>
      <c r="UMY17" s="16" t="s">
        <v>256</v>
      </c>
      <c r="UMZ17" s="17">
        <f t="shared" ref="UMZ17" si="7322">14*12</f>
        <v>168</v>
      </c>
      <c r="UNA17" s="14" t="s">
        <v>258</v>
      </c>
      <c r="UNB17" s="15" t="s">
        <v>188</v>
      </c>
      <c r="UNC17" s="16" t="s">
        <v>256</v>
      </c>
      <c r="UND17" s="17">
        <f t="shared" ref="UND17" si="7323">14*12</f>
        <v>168</v>
      </c>
      <c r="UNE17" s="14" t="s">
        <v>258</v>
      </c>
      <c r="UNF17" s="15" t="s">
        <v>188</v>
      </c>
      <c r="UNG17" s="16" t="s">
        <v>256</v>
      </c>
      <c r="UNH17" s="17">
        <f t="shared" ref="UNH17" si="7324">14*12</f>
        <v>168</v>
      </c>
      <c r="UNI17" s="14" t="s">
        <v>258</v>
      </c>
      <c r="UNJ17" s="15" t="s">
        <v>188</v>
      </c>
      <c r="UNK17" s="16" t="s">
        <v>256</v>
      </c>
      <c r="UNL17" s="17">
        <f t="shared" ref="UNL17" si="7325">14*12</f>
        <v>168</v>
      </c>
      <c r="UNM17" s="14" t="s">
        <v>258</v>
      </c>
      <c r="UNN17" s="15" t="s">
        <v>188</v>
      </c>
      <c r="UNO17" s="16" t="s">
        <v>256</v>
      </c>
      <c r="UNP17" s="17">
        <f t="shared" ref="UNP17" si="7326">14*12</f>
        <v>168</v>
      </c>
      <c r="UNQ17" s="14" t="s">
        <v>258</v>
      </c>
      <c r="UNR17" s="15" t="s">
        <v>188</v>
      </c>
      <c r="UNS17" s="16" t="s">
        <v>256</v>
      </c>
      <c r="UNT17" s="17">
        <f t="shared" ref="UNT17" si="7327">14*12</f>
        <v>168</v>
      </c>
      <c r="UNU17" s="14" t="s">
        <v>258</v>
      </c>
      <c r="UNV17" s="15" t="s">
        <v>188</v>
      </c>
      <c r="UNW17" s="16" t="s">
        <v>256</v>
      </c>
      <c r="UNX17" s="17">
        <f t="shared" ref="UNX17" si="7328">14*12</f>
        <v>168</v>
      </c>
      <c r="UNY17" s="14" t="s">
        <v>258</v>
      </c>
      <c r="UNZ17" s="15" t="s">
        <v>188</v>
      </c>
      <c r="UOA17" s="16" t="s">
        <v>256</v>
      </c>
      <c r="UOB17" s="17">
        <f t="shared" ref="UOB17" si="7329">14*12</f>
        <v>168</v>
      </c>
      <c r="UOC17" s="14" t="s">
        <v>258</v>
      </c>
      <c r="UOD17" s="15" t="s">
        <v>188</v>
      </c>
      <c r="UOE17" s="16" t="s">
        <v>256</v>
      </c>
      <c r="UOF17" s="17">
        <f t="shared" ref="UOF17" si="7330">14*12</f>
        <v>168</v>
      </c>
      <c r="UOG17" s="14" t="s">
        <v>258</v>
      </c>
      <c r="UOH17" s="15" t="s">
        <v>188</v>
      </c>
      <c r="UOI17" s="16" t="s">
        <v>256</v>
      </c>
      <c r="UOJ17" s="17">
        <f t="shared" ref="UOJ17" si="7331">14*12</f>
        <v>168</v>
      </c>
      <c r="UOK17" s="14" t="s">
        <v>258</v>
      </c>
      <c r="UOL17" s="15" t="s">
        <v>188</v>
      </c>
      <c r="UOM17" s="16" t="s">
        <v>256</v>
      </c>
      <c r="UON17" s="17">
        <f t="shared" ref="UON17" si="7332">14*12</f>
        <v>168</v>
      </c>
      <c r="UOO17" s="14" t="s">
        <v>258</v>
      </c>
      <c r="UOP17" s="15" t="s">
        <v>188</v>
      </c>
      <c r="UOQ17" s="16" t="s">
        <v>256</v>
      </c>
      <c r="UOR17" s="17">
        <f t="shared" ref="UOR17" si="7333">14*12</f>
        <v>168</v>
      </c>
      <c r="UOS17" s="14" t="s">
        <v>258</v>
      </c>
      <c r="UOT17" s="15" t="s">
        <v>188</v>
      </c>
      <c r="UOU17" s="16" t="s">
        <v>256</v>
      </c>
      <c r="UOV17" s="17">
        <f t="shared" ref="UOV17" si="7334">14*12</f>
        <v>168</v>
      </c>
      <c r="UOW17" s="14" t="s">
        <v>258</v>
      </c>
      <c r="UOX17" s="15" t="s">
        <v>188</v>
      </c>
      <c r="UOY17" s="16" t="s">
        <v>256</v>
      </c>
      <c r="UOZ17" s="17">
        <f t="shared" ref="UOZ17" si="7335">14*12</f>
        <v>168</v>
      </c>
      <c r="UPA17" s="14" t="s">
        <v>258</v>
      </c>
      <c r="UPB17" s="15" t="s">
        <v>188</v>
      </c>
      <c r="UPC17" s="16" t="s">
        <v>256</v>
      </c>
      <c r="UPD17" s="17">
        <f t="shared" ref="UPD17" si="7336">14*12</f>
        <v>168</v>
      </c>
      <c r="UPE17" s="14" t="s">
        <v>258</v>
      </c>
      <c r="UPF17" s="15" t="s">
        <v>188</v>
      </c>
      <c r="UPG17" s="16" t="s">
        <v>256</v>
      </c>
      <c r="UPH17" s="17">
        <f t="shared" ref="UPH17" si="7337">14*12</f>
        <v>168</v>
      </c>
      <c r="UPI17" s="14" t="s">
        <v>258</v>
      </c>
      <c r="UPJ17" s="15" t="s">
        <v>188</v>
      </c>
      <c r="UPK17" s="16" t="s">
        <v>256</v>
      </c>
      <c r="UPL17" s="17">
        <f t="shared" ref="UPL17" si="7338">14*12</f>
        <v>168</v>
      </c>
      <c r="UPM17" s="14" t="s">
        <v>258</v>
      </c>
      <c r="UPN17" s="15" t="s">
        <v>188</v>
      </c>
      <c r="UPO17" s="16" t="s">
        <v>256</v>
      </c>
      <c r="UPP17" s="17">
        <f t="shared" ref="UPP17" si="7339">14*12</f>
        <v>168</v>
      </c>
      <c r="UPQ17" s="14" t="s">
        <v>258</v>
      </c>
      <c r="UPR17" s="15" t="s">
        <v>188</v>
      </c>
      <c r="UPS17" s="16" t="s">
        <v>256</v>
      </c>
      <c r="UPT17" s="17">
        <f t="shared" ref="UPT17" si="7340">14*12</f>
        <v>168</v>
      </c>
      <c r="UPU17" s="14" t="s">
        <v>258</v>
      </c>
      <c r="UPV17" s="15" t="s">
        <v>188</v>
      </c>
      <c r="UPW17" s="16" t="s">
        <v>256</v>
      </c>
      <c r="UPX17" s="17">
        <f t="shared" ref="UPX17" si="7341">14*12</f>
        <v>168</v>
      </c>
      <c r="UPY17" s="14" t="s">
        <v>258</v>
      </c>
      <c r="UPZ17" s="15" t="s">
        <v>188</v>
      </c>
      <c r="UQA17" s="16" t="s">
        <v>256</v>
      </c>
      <c r="UQB17" s="17">
        <f t="shared" ref="UQB17" si="7342">14*12</f>
        <v>168</v>
      </c>
      <c r="UQC17" s="14" t="s">
        <v>258</v>
      </c>
      <c r="UQD17" s="15" t="s">
        <v>188</v>
      </c>
      <c r="UQE17" s="16" t="s">
        <v>256</v>
      </c>
      <c r="UQF17" s="17">
        <f t="shared" ref="UQF17" si="7343">14*12</f>
        <v>168</v>
      </c>
      <c r="UQG17" s="14" t="s">
        <v>258</v>
      </c>
      <c r="UQH17" s="15" t="s">
        <v>188</v>
      </c>
      <c r="UQI17" s="16" t="s">
        <v>256</v>
      </c>
      <c r="UQJ17" s="17">
        <f t="shared" ref="UQJ17" si="7344">14*12</f>
        <v>168</v>
      </c>
      <c r="UQK17" s="14" t="s">
        <v>258</v>
      </c>
      <c r="UQL17" s="15" t="s">
        <v>188</v>
      </c>
      <c r="UQM17" s="16" t="s">
        <v>256</v>
      </c>
      <c r="UQN17" s="17">
        <f t="shared" ref="UQN17" si="7345">14*12</f>
        <v>168</v>
      </c>
      <c r="UQO17" s="14" t="s">
        <v>258</v>
      </c>
      <c r="UQP17" s="15" t="s">
        <v>188</v>
      </c>
      <c r="UQQ17" s="16" t="s">
        <v>256</v>
      </c>
      <c r="UQR17" s="17">
        <f t="shared" ref="UQR17" si="7346">14*12</f>
        <v>168</v>
      </c>
      <c r="UQS17" s="14" t="s">
        <v>258</v>
      </c>
      <c r="UQT17" s="15" t="s">
        <v>188</v>
      </c>
      <c r="UQU17" s="16" t="s">
        <v>256</v>
      </c>
      <c r="UQV17" s="17">
        <f t="shared" ref="UQV17" si="7347">14*12</f>
        <v>168</v>
      </c>
      <c r="UQW17" s="14" t="s">
        <v>258</v>
      </c>
      <c r="UQX17" s="15" t="s">
        <v>188</v>
      </c>
      <c r="UQY17" s="16" t="s">
        <v>256</v>
      </c>
      <c r="UQZ17" s="17">
        <f t="shared" ref="UQZ17" si="7348">14*12</f>
        <v>168</v>
      </c>
      <c r="URA17" s="14" t="s">
        <v>258</v>
      </c>
      <c r="URB17" s="15" t="s">
        <v>188</v>
      </c>
      <c r="URC17" s="16" t="s">
        <v>256</v>
      </c>
      <c r="URD17" s="17">
        <f t="shared" ref="URD17" si="7349">14*12</f>
        <v>168</v>
      </c>
      <c r="URE17" s="14" t="s">
        <v>258</v>
      </c>
      <c r="URF17" s="15" t="s">
        <v>188</v>
      </c>
      <c r="URG17" s="16" t="s">
        <v>256</v>
      </c>
      <c r="URH17" s="17">
        <f t="shared" ref="URH17" si="7350">14*12</f>
        <v>168</v>
      </c>
      <c r="URI17" s="14" t="s">
        <v>258</v>
      </c>
      <c r="URJ17" s="15" t="s">
        <v>188</v>
      </c>
      <c r="URK17" s="16" t="s">
        <v>256</v>
      </c>
      <c r="URL17" s="17">
        <f t="shared" ref="URL17" si="7351">14*12</f>
        <v>168</v>
      </c>
      <c r="URM17" s="14" t="s">
        <v>258</v>
      </c>
      <c r="URN17" s="15" t="s">
        <v>188</v>
      </c>
      <c r="URO17" s="16" t="s">
        <v>256</v>
      </c>
      <c r="URP17" s="17">
        <f t="shared" ref="URP17" si="7352">14*12</f>
        <v>168</v>
      </c>
      <c r="URQ17" s="14" t="s">
        <v>258</v>
      </c>
      <c r="URR17" s="15" t="s">
        <v>188</v>
      </c>
      <c r="URS17" s="16" t="s">
        <v>256</v>
      </c>
      <c r="URT17" s="17">
        <f t="shared" ref="URT17" si="7353">14*12</f>
        <v>168</v>
      </c>
      <c r="URU17" s="14" t="s">
        <v>258</v>
      </c>
      <c r="URV17" s="15" t="s">
        <v>188</v>
      </c>
      <c r="URW17" s="16" t="s">
        <v>256</v>
      </c>
      <c r="URX17" s="17">
        <f t="shared" ref="URX17" si="7354">14*12</f>
        <v>168</v>
      </c>
      <c r="URY17" s="14" t="s">
        <v>258</v>
      </c>
      <c r="URZ17" s="15" t="s">
        <v>188</v>
      </c>
      <c r="USA17" s="16" t="s">
        <v>256</v>
      </c>
      <c r="USB17" s="17">
        <f t="shared" ref="USB17" si="7355">14*12</f>
        <v>168</v>
      </c>
      <c r="USC17" s="14" t="s">
        <v>258</v>
      </c>
      <c r="USD17" s="15" t="s">
        <v>188</v>
      </c>
      <c r="USE17" s="16" t="s">
        <v>256</v>
      </c>
      <c r="USF17" s="17">
        <f t="shared" ref="USF17" si="7356">14*12</f>
        <v>168</v>
      </c>
      <c r="USG17" s="14" t="s">
        <v>258</v>
      </c>
      <c r="USH17" s="15" t="s">
        <v>188</v>
      </c>
      <c r="USI17" s="16" t="s">
        <v>256</v>
      </c>
      <c r="USJ17" s="17">
        <f t="shared" ref="USJ17" si="7357">14*12</f>
        <v>168</v>
      </c>
      <c r="USK17" s="14" t="s">
        <v>258</v>
      </c>
      <c r="USL17" s="15" t="s">
        <v>188</v>
      </c>
      <c r="USM17" s="16" t="s">
        <v>256</v>
      </c>
      <c r="USN17" s="17">
        <f t="shared" ref="USN17" si="7358">14*12</f>
        <v>168</v>
      </c>
      <c r="USO17" s="14" t="s">
        <v>258</v>
      </c>
      <c r="USP17" s="15" t="s">
        <v>188</v>
      </c>
      <c r="USQ17" s="16" t="s">
        <v>256</v>
      </c>
      <c r="USR17" s="17">
        <f t="shared" ref="USR17" si="7359">14*12</f>
        <v>168</v>
      </c>
      <c r="USS17" s="14" t="s">
        <v>258</v>
      </c>
      <c r="UST17" s="15" t="s">
        <v>188</v>
      </c>
      <c r="USU17" s="16" t="s">
        <v>256</v>
      </c>
      <c r="USV17" s="17">
        <f t="shared" ref="USV17" si="7360">14*12</f>
        <v>168</v>
      </c>
      <c r="USW17" s="14" t="s">
        <v>258</v>
      </c>
      <c r="USX17" s="15" t="s">
        <v>188</v>
      </c>
      <c r="USY17" s="16" t="s">
        <v>256</v>
      </c>
      <c r="USZ17" s="17">
        <f t="shared" ref="USZ17" si="7361">14*12</f>
        <v>168</v>
      </c>
      <c r="UTA17" s="14" t="s">
        <v>258</v>
      </c>
      <c r="UTB17" s="15" t="s">
        <v>188</v>
      </c>
      <c r="UTC17" s="16" t="s">
        <v>256</v>
      </c>
      <c r="UTD17" s="17">
        <f t="shared" ref="UTD17" si="7362">14*12</f>
        <v>168</v>
      </c>
      <c r="UTE17" s="14" t="s">
        <v>258</v>
      </c>
      <c r="UTF17" s="15" t="s">
        <v>188</v>
      </c>
      <c r="UTG17" s="16" t="s">
        <v>256</v>
      </c>
      <c r="UTH17" s="17">
        <f t="shared" ref="UTH17" si="7363">14*12</f>
        <v>168</v>
      </c>
      <c r="UTI17" s="14" t="s">
        <v>258</v>
      </c>
      <c r="UTJ17" s="15" t="s">
        <v>188</v>
      </c>
      <c r="UTK17" s="16" t="s">
        <v>256</v>
      </c>
      <c r="UTL17" s="17">
        <f t="shared" ref="UTL17" si="7364">14*12</f>
        <v>168</v>
      </c>
      <c r="UTM17" s="14" t="s">
        <v>258</v>
      </c>
      <c r="UTN17" s="15" t="s">
        <v>188</v>
      </c>
      <c r="UTO17" s="16" t="s">
        <v>256</v>
      </c>
      <c r="UTP17" s="17">
        <f t="shared" ref="UTP17" si="7365">14*12</f>
        <v>168</v>
      </c>
      <c r="UTQ17" s="14" t="s">
        <v>258</v>
      </c>
      <c r="UTR17" s="15" t="s">
        <v>188</v>
      </c>
      <c r="UTS17" s="16" t="s">
        <v>256</v>
      </c>
      <c r="UTT17" s="17">
        <f t="shared" ref="UTT17" si="7366">14*12</f>
        <v>168</v>
      </c>
      <c r="UTU17" s="14" t="s">
        <v>258</v>
      </c>
      <c r="UTV17" s="15" t="s">
        <v>188</v>
      </c>
      <c r="UTW17" s="16" t="s">
        <v>256</v>
      </c>
      <c r="UTX17" s="17">
        <f t="shared" ref="UTX17" si="7367">14*12</f>
        <v>168</v>
      </c>
      <c r="UTY17" s="14" t="s">
        <v>258</v>
      </c>
      <c r="UTZ17" s="15" t="s">
        <v>188</v>
      </c>
      <c r="UUA17" s="16" t="s">
        <v>256</v>
      </c>
      <c r="UUB17" s="17">
        <f t="shared" ref="UUB17" si="7368">14*12</f>
        <v>168</v>
      </c>
      <c r="UUC17" s="14" t="s">
        <v>258</v>
      </c>
      <c r="UUD17" s="15" t="s">
        <v>188</v>
      </c>
      <c r="UUE17" s="16" t="s">
        <v>256</v>
      </c>
      <c r="UUF17" s="17">
        <f t="shared" ref="UUF17" si="7369">14*12</f>
        <v>168</v>
      </c>
      <c r="UUG17" s="14" t="s">
        <v>258</v>
      </c>
      <c r="UUH17" s="15" t="s">
        <v>188</v>
      </c>
      <c r="UUI17" s="16" t="s">
        <v>256</v>
      </c>
      <c r="UUJ17" s="17">
        <f t="shared" ref="UUJ17" si="7370">14*12</f>
        <v>168</v>
      </c>
      <c r="UUK17" s="14" t="s">
        <v>258</v>
      </c>
      <c r="UUL17" s="15" t="s">
        <v>188</v>
      </c>
      <c r="UUM17" s="16" t="s">
        <v>256</v>
      </c>
      <c r="UUN17" s="17">
        <f t="shared" ref="UUN17" si="7371">14*12</f>
        <v>168</v>
      </c>
      <c r="UUO17" s="14" t="s">
        <v>258</v>
      </c>
      <c r="UUP17" s="15" t="s">
        <v>188</v>
      </c>
      <c r="UUQ17" s="16" t="s">
        <v>256</v>
      </c>
      <c r="UUR17" s="17">
        <f t="shared" ref="UUR17" si="7372">14*12</f>
        <v>168</v>
      </c>
      <c r="UUS17" s="14" t="s">
        <v>258</v>
      </c>
      <c r="UUT17" s="15" t="s">
        <v>188</v>
      </c>
      <c r="UUU17" s="16" t="s">
        <v>256</v>
      </c>
      <c r="UUV17" s="17">
        <f t="shared" ref="UUV17" si="7373">14*12</f>
        <v>168</v>
      </c>
      <c r="UUW17" s="14" t="s">
        <v>258</v>
      </c>
      <c r="UUX17" s="15" t="s">
        <v>188</v>
      </c>
      <c r="UUY17" s="16" t="s">
        <v>256</v>
      </c>
      <c r="UUZ17" s="17">
        <f t="shared" ref="UUZ17" si="7374">14*12</f>
        <v>168</v>
      </c>
      <c r="UVA17" s="14" t="s">
        <v>258</v>
      </c>
      <c r="UVB17" s="15" t="s">
        <v>188</v>
      </c>
      <c r="UVC17" s="16" t="s">
        <v>256</v>
      </c>
      <c r="UVD17" s="17">
        <f t="shared" ref="UVD17" si="7375">14*12</f>
        <v>168</v>
      </c>
      <c r="UVE17" s="14" t="s">
        <v>258</v>
      </c>
      <c r="UVF17" s="15" t="s">
        <v>188</v>
      </c>
      <c r="UVG17" s="16" t="s">
        <v>256</v>
      </c>
      <c r="UVH17" s="17">
        <f t="shared" ref="UVH17" si="7376">14*12</f>
        <v>168</v>
      </c>
      <c r="UVI17" s="14" t="s">
        <v>258</v>
      </c>
      <c r="UVJ17" s="15" t="s">
        <v>188</v>
      </c>
      <c r="UVK17" s="16" t="s">
        <v>256</v>
      </c>
      <c r="UVL17" s="17">
        <f t="shared" ref="UVL17" si="7377">14*12</f>
        <v>168</v>
      </c>
      <c r="UVM17" s="14" t="s">
        <v>258</v>
      </c>
      <c r="UVN17" s="15" t="s">
        <v>188</v>
      </c>
      <c r="UVO17" s="16" t="s">
        <v>256</v>
      </c>
      <c r="UVP17" s="17">
        <f t="shared" ref="UVP17" si="7378">14*12</f>
        <v>168</v>
      </c>
      <c r="UVQ17" s="14" t="s">
        <v>258</v>
      </c>
      <c r="UVR17" s="15" t="s">
        <v>188</v>
      </c>
      <c r="UVS17" s="16" t="s">
        <v>256</v>
      </c>
      <c r="UVT17" s="17">
        <f t="shared" ref="UVT17" si="7379">14*12</f>
        <v>168</v>
      </c>
      <c r="UVU17" s="14" t="s">
        <v>258</v>
      </c>
      <c r="UVV17" s="15" t="s">
        <v>188</v>
      </c>
      <c r="UVW17" s="16" t="s">
        <v>256</v>
      </c>
      <c r="UVX17" s="17">
        <f t="shared" ref="UVX17" si="7380">14*12</f>
        <v>168</v>
      </c>
      <c r="UVY17" s="14" t="s">
        <v>258</v>
      </c>
      <c r="UVZ17" s="15" t="s">
        <v>188</v>
      </c>
      <c r="UWA17" s="16" t="s">
        <v>256</v>
      </c>
      <c r="UWB17" s="17">
        <f t="shared" ref="UWB17" si="7381">14*12</f>
        <v>168</v>
      </c>
      <c r="UWC17" s="14" t="s">
        <v>258</v>
      </c>
      <c r="UWD17" s="15" t="s">
        <v>188</v>
      </c>
      <c r="UWE17" s="16" t="s">
        <v>256</v>
      </c>
      <c r="UWF17" s="17">
        <f t="shared" ref="UWF17" si="7382">14*12</f>
        <v>168</v>
      </c>
      <c r="UWG17" s="14" t="s">
        <v>258</v>
      </c>
      <c r="UWH17" s="15" t="s">
        <v>188</v>
      </c>
      <c r="UWI17" s="16" t="s">
        <v>256</v>
      </c>
      <c r="UWJ17" s="17">
        <f t="shared" ref="UWJ17" si="7383">14*12</f>
        <v>168</v>
      </c>
      <c r="UWK17" s="14" t="s">
        <v>258</v>
      </c>
      <c r="UWL17" s="15" t="s">
        <v>188</v>
      </c>
      <c r="UWM17" s="16" t="s">
        <v>256</v>
      </c>
      <c r="UWN17" s="17">
        <f t="shared" ref="UWN17" si="7384">14*12</f>
        <v>168</v>
      </c>
      <c r="UWO17" s="14" t="s">
        <v>258</v>
      </c>
      <c r="UWP17" s="15" t="s">
        <v>188</v>
      </c>
      <c r="UWQ17" s="16" t="s">
        <v>256</v>
      </c>
      <c r="UWR17" s="17">
        <f t="shared" ref="UWR17" si="7385">14*12</f>
        <v>168</v>
      </c>
      <c r="UWS17" s="14" t="s">
        <v>258</v>
      </c>
      <c r="UWT17" s="15" t="s">
        <v>188</v>
      </c>
      <c r="UWU17" s="16" t="s">
        <v>256</v>
      </c>
      <c r="UWV17" s="17">
        <f t="shared" ref="UWV17" si="7386">14*12</f>
        <v>168</v>
      </c>
      <c r="UWW17" s="14" t="s">
        <v>258</v>
      </c>
      <c r="UWX17" s="15" t="s">
        <v>188</v>
      </c>
      <c r="UWY17" s="16" t="s">
        <v>256</v>
      </c>
      <c r="UWZ17" s="17">
        <f t="shared" ref="UWZ17" si="7387">14*12</f>
        <v>168</v>
      </c>
      <c r="UXA17" s="14" t="s">
        <v>258</v>
      </c>
      <c r="UXB17" s="15" t="s">
        <v>188</v>
      </c>
      <c r="UXC17" s="16" t="s">
        <v>256</v>
      </c>
      <c r="UXD17" s="17">
        <f t="shared" ref="UXD17" si="7388">14*12</f>
        <v>168</v>
      </c>
      <c r="UXE17" s="14" t="s">
        <v>258</v>
      </c>
      <c r="UXF17" s="15" t="s">
        <v>188</v>
      </c>
      <c r="UXG17" s="16" t="s">
        <v>256</v>
      </c>
      <c r="UXH17" s="17">
        <f t="shared" ref="UXH17" si="7389">14*12</f>
        <v>168</v>
      </c>
      <c r="UXI17" s="14" t="s">
        <v>258</v>
      </c>
      <c r="UXJ17" s="15" t="s">
        <v>188</v>
      </c>
      <c r="UXK17" s="16" t="s">
        <v>256</v>
      </c>
      <c r="UXL17" s="17">
        <f t="shared" ref="UXL17" si="7390">14*12</f>
        <v>168</v>
      </c>
      <c r="UXM17" s="14" t="s">
        <v>258</v>
      </c>
      <c r="UXN17" s="15" t="s">
        <v>188</v>
      </c>
      <c r="UXO17" s="16" t="s">
        <v>256</v>
      </c>
      <c r="UXP17" s="17">
        <f t="shared" ref="UXP17" si="7391">14*12</f>
        <v>168</v>
      </c>
      <c r="UXQ17" s="14" t="s">
        <v>258</v>
      </c>
      <c r="UXR17" s="15" t="s">
        <v>188</v>
      </c>
      <c r="UXS17" s="16" t="s">
        <v>256</v>
      </c>
      <c r="UXT17" s="17">
        <f t="shared" ref="UXT17" si="7392">14*12</f>
        <v>168</v>
      </c>
      <c r="UXU17" s="14" t="s">
        <v>258</v>
      </c>
      <c r="UXV17" s="15" t="s">
        <v>188</v>
      </c>
      <c r="UXW17" s="16" t="s">
        <v>256</v>
      </c>
      <c r="UXX17" s="17">
        <f t="shared" ref="UXX17" si="7393">14*12</f>
        <v>168</v>
      </c>
      <c r="UXY17" s="14" t="s">
        <v>258</v>
      </c>
      <c r="UXZ17" s="15" t="s">
        <v>188</v>
      </c>
      <c r="UYA17" s="16" t="s">
        <v>256</v>
      </c>
      <c r="UYB17" s="17">
        <f t="shared" ref="UYB17" si="7394">14*12</f>
        <v>168</v>
      </c>
      <c r="UYC17" s="14" t="s">
        <v>258</v>
      </c>
      <c r="UYD17" s="15" t="s">
        <v>188</v>
      </c>
      <c r="UYE17" s="16" t="s">
        <v>256</v>
      </c>
      <c r="UYF17" s="17">
        <f t="shared" ref="UYF17" si="7395">14*12</f>
        <v>168</v>
      </c>
      <c r="UYG17" s="14" t="s">
        <v>258</v>
      </c>
      <c r="UYH17" s="15" t="s">
        <v>188</v>
      </c>
      <c r="UYI17" s="16" t="s">
        <v>256</v>
      </c>
      <c r="UYJ17" s="17">
        <f t="shared" ref="UYJ17" si="7396">14*12</f>
        <v>168</v>
      </c>
      <c r="UYK17" s="14" t="s">
        <v>258</v>
      </c>
      <c r="UYL17" s="15" t="s">
        <v>188</v>
      </c>
      <c r="UYM17" s="16" t="s">
        <v>256</v>
      </c>
      <c r="UYN17" s="17">
        <f t="shared" ref="UYN17" si="7397">14*12</f>
        <v>168</v>
      </c>
      <c r="UYO17" s="14" t="s">
        <v>258</v>
      </c>
      <c r="UYP17" s="15" t="s">
        <v>188</v>
      </c>
      <c r="UYQ17" s="16" t="s">
        <v>256</v>
      </c>
      <c r="UYR17" s="17">
        <f t="shared" ref="UYR17" si="7398">14*12</f>
        <v>168</v>
      </c>
      <c r="UYS17" s="14" t="s">
        <v>258</v>
      </c>
      <c r="UYT17" s="15" t="s">
        <v>188</v>
      </c>
      <c r="UYU17" s="16" t="s">
        <v>256</v>
      </c>
      <c r="UYV17" s="17">
        <f t="shared" ref="UYV17" si="7399">14*12</f>
        <v>168</v>
      </c>
      <c r="UYW17" s="14" t="s">
        <v>258</v>
      </c>
      <c r="UYX17" s="15" t="s">
        <v>188</v>
      </c>
      <c r="UYY17" s="16" t="s">
        <v>256</v>
      </c>
      <c r="UYZ17" s="17">
        <f t="shared" ref="UYZ17" si="7400">14*12</f>
        <v>168</v>
      </c>
      <c r="UZA17" s="14" t="s">
        <v>258</v>
      </c>
      <c r="UZB17" s="15" t="s">
        <v>188</v>
      </c>
      <c r="UZC17" s="16" t="s">
        <v>256</v>
      </c>
      <c r="UZD17" s="17">
        <f t="shared" ref="UZD17" si="7401">14*12</f>
        <v>168</v>
      </c>
      <c r="UZE17" s="14" t="s">
        <v>258</v>
      </c>
      <c r="UZF17" s="15" t="s">
        <v>188</v>
      </c>
      <c r="UZG17" s="16" t="s">
        <v>256</v>
      </c>
      <c r="UZH17" s="17">
        <f t="shared" ref="UZH17" si="7402">14*12</f>
        <v>168</v>
      </c>
      <c r="UZI17" s="14" t="s">
        <v>258</v>
      </c>
      <c r="UZJ17" s="15" t="s">
        <v>188</v>
      </c>
      <c r="UZK17" s="16" t="s">
        <v>256</v>
      </c>
      <c r="UZL17" s="17">
        <f t="shared" ref="UZL17" si="7403">14*12</f>
        <v>168</v>
      </c>
      <c r="UZM17" s="14" t="s">
        <v>258</v>
      </c>
      <c r="UZN17" s="15" t="s">
        <v>188</v>
      </c>
      <c r="UZO17" s="16" t="s">
        <v>256</v>
      </c>
      <c r="UZP17" s="17">
        <f t="shared" ref="UZP17" si="7404">14*12</f>
        <v>168</v>
      </c>
      <c r="UZQ17" s="14" t="s">
        <v>258</v>
      </c>
      <c r="UZR17" s="15" t="s">
        <v>188</v>
      </c>
      <c r="UZS17" s="16" t="s">
        <v>256</v>
      </c>
      <c r="UZT17" s="17">
        <f t="shared" ref="UZT17" si="7405">14*12</f>
        <v>168</v>
      </c>
      <c r="UZU17" s="14" t="s">
        <v>258</v>
      </c>
      <c r="UZV17" s="15" t="s">
        <v>188</v>
      </c>
      <c r="UZW17" s="16" t="s">
        <v>256</v>
      </c>
      <c r="UZX17" s="17">
        <f t="shared" ref="UZX17" si="7406">14*12</f>
        <v>168</v>
      </c>
      <c r="UZY17" s="14" t="s">
        <v>258</v>
      </c>
      <c r="UZZ17" s="15" t="s">
        <v>188</v>
      </c>
      <c r="VAA17" s="16" t="s">
        <v>256</v>
      </c>
      <c r="VAB17" s="17">
        <f t="shared" ref="VAB17" si="7407">14*12</f>
        <v>168</v>
      </c>
      <c r="VAC17" s="14" t="s">
        <v>258</v>
      </c>
      <c r="VAD17" s="15" t="s">
        <v>188</v>
      </c>
      <c r="VAE17" s="16" t="s">
        <v>256</v>
      </c>
      <c r="VAF17" s="17">
        <f t="shared" ref="VAF17" si="7408">14*12</f>
        <v>168</v>
      </c>
      <c r="VAG17" s="14" t="s">
        <v>258</v>
      </c>
      <c r="VAH17" s="15" t="s">
        <v>188</v>
      </c>
      <c r="VAI17" s="16" t="s">
        <v>256</v>
      </c>
      <c r="VAJ17" s="17">
        <f t="shared" ref="VAJ17" si="7409">14*12</f>
        <v>168</v>
      </c>
      <c r="VAK17" s="14" t="s">
        <v>258</v>
      </c>
      <c r="VAL17" s="15" t="s">
        <v>188</v>
      </c>
      <c r="VAM17" s="16" t="s">
        <v>256</v>
      </c>
      <c r="VAN17" s="17">
        <f t="shared" ref="VAN17" si="7410">14*12</f>
        <v>168</v>
      </c>
      <c r="VAO17" s="14" t="s">
        <v>258</v>
      </c>
      <c r="VAP17" s="15" t="s">
        <v>188</v>
      </c>
      <c r="VAQ17" s="16" t="s">
        <v>256</v>
      </c>
      <c r="VAR17" s="17">
        <f t="shared" ref="VAR17" si="7411">14*12</f>
        <v>168</v>
      </c>
      <c r="VAS17" s="14" t="s">
        <v>258</v>
      </c>
      <c r="VAT17" s="15" t="s">
        <v>188</v>
      </c>
      <c r="VAU17" s="16" t="s">
        <v>256</v>
      </c>
      <c r="VAV17" s="17">
        <f t="shared" ref="VAV17" si="7412">14*12</f>
        <v>168</v>
      </c>
      <c r="VAW17" s="14" t="s">
        <v>258</v>
      </c>
      <c r="VAX17" s="15" t="s">
        <v>188</v>
      </c>
      <c r="VAY17" s="16" t="s">
        <v>256</v>
      </c>
      <c r="VAZ17" s="17">
        <f t="shared" ref="VAZ17" si="7413">14*12</f>
        <v>168</v>
      </c>
      <c r="VBA17" s="14" t="s">
        <v>258</v>
      </c>
      <c r="VBB17" s="15" t="s">
        <v>188</v>
      </c>
      <c r="VBC17" s="16" t="s">
        <v>256</v>
      </c>
      <c r="VBD17" s="17">
        <f t="shared" ref="VBD17" si="7414">14*12</f>
        <v>168</v>
      </c>
      <c r="VBE17" s="14" t="s">
        <v>258</v>
      </c>
      <c r="VBF17" s="15" t="s">
        <v>188</v>
      </c>
      <c r="VBG17" s="16" t="s">
        <v>256</v>
      </c>
      <c r="VBH17" s="17">
        <f t="shared" ref="VBH17" si="7415">14*12</f>
        <v>168</v>
      </c>
      <c r="VBI17" s="14" t="s">
        <v>258</v>
      </c>
      <c r="VBJ17" s="15" t="s">
        <v>188</v>
      </c>
      <c r="VBK17" s="16" t="s">
        <v>256</v>
      </c>
      <c r="VBL17" s="17">
        <f t="shared" ref="VBL17" si="7416">14*12</f>
        <v>168</v>
      </c>
      <c r="VBM17" s="14" t="s">
        <v>258</v>
      </c>
      <c r="VBN17" s="15" t="s">
        <v>188</v>
      </c>
      <c r="VBO17" s="16" t="s">
        <v>256</v>
      </c>
      <c r="VBP17" s="17">
        <f t="shared" ref="VBP17" si="7417">14*12</f>
        <v>168</v>
      </c>
      <c r="VBQ17" s="14" t="s">
        <v>258</v>
      </c>
      <c r="VBR17" s="15" t="s">
        <v>188</v>
      </c>
      <c r="VBS17" s="16" t="s">
        <v>256</v>
      </c>
      <c r="VBT17" s="17">
        <f t="shared" ref="VBT17" si="7418">14*12</f>
        <v>168</v>
      </c>
      <c r="VBU17" s="14" t="s">
        <v>258</v>
      </c>
      <c r="VBV17" s="15" t="s">
        <v>188</v>
      </c>
      <c r="VBW17" s="16" t="s">
        <v>256</v>
      </c>
      <c r="VBX17" s="17">
        <f t="shared" ref="VBX17" si="7419">14*12</f>
        <v>168</v>
      </c>
      <c r="VBY17" s="14" t="s">
        <v>258</v>
      </c>
      <c r="VBZ17" s="15" t="s">
        <v>188</v>
      </c>
      <c r="VCA17" s="16" t="s">
        <v>256</v>
      </c>
      <c r="VCB17" s="17">
        <f t="shared" ref="VCB17" si="7420">14*12</f>
        <v>168</v>
      </c>
      <c r="VCC17" s="14" t="s">
        <v>258</v>
      </c>
      <c r="VCD17" s="15" t="s">
        <v>188</v>
      </c>
      <c r="VCE17" s="16" t="s">
        <v>256</v>
      </c>
      <c r="VCF17" s="17">
        <f t="shared" ref="VCF17" si="7421">14*12</f>
        <v>168</v>
      </c>
      <c r="VCG17" s="14" t="s">
        <v>258</v>
      </c>
      <c r="VCH17" s="15" t="s">
        <v>188</v>
      </c>
      <c r="VCI17" s="16" t="s">
        <v>256</v>
      </c>
      <c r="VCJ17" s="17">
        <f t="shared" ref="VCJ17" si="7422">14*12</f>
        <v>168</v>
      </c>
      <c r="VCK17" s="14" t="s">
        <v>258</v>
      </c>
      <c r="VCL17" s="15" t="s">
        <v>188</v>
      </c>
      <c r="VCM17" s="16" t="s">
        <v>256</v>
      </c>
      <c r="VCN17" s="17">
        <f t="shared" ref="VCN17" si="7423">14*12</f>
        <v>168</v>
      </c>
      <c r="VCO17" s="14" t="s">
        <v>258</v>
      </c>
      <c r="VCP17" s="15" t="s">
        <v>188</v>
      </c>
      <c r="VCQ17" s="16" t="s">
        <v>256</v>
      </c>
      <c r="VCR17" s="17">
        <f t="shared" ref="VCR17" si="7424">14*12</f>
        <v>168</v>
      </c>
      <c r="VCS17" s="14" t="s">
        <v>258</v>
      </c>
      <c r="VCT17" s="15" t="s">
        <v>188</v>
      </c>
      <c r="VCU17" s="16" t="s">
        <v>256</v>
      </c>
      <c r="VCV17" s="17">
        <f t="shared" ref="VCV17" si="7425">14*12</f>
        <v>168</v>
      </c>
      <c r="VCW17" s="14" t="s">
        <v>258</v>
      </c>
      <c r="VCX17" s="15" t="s">
        <v>188</v>
      </c>
      <c r="VCY17" s="16" t="s">
        <v>256</v>
      </c>
      <c r="VCZ17" s="17">
        <f t="shared" ref="VCZ17" si="7426">14*12</f>
        <v>168</v>
      </c>
      <c r="VDA17" s="14" t="s">
        <v>258</v>
      </c>
      <c r="VDB17" s="15" t="s">
        <v>188</v>
      </c>
      <c r="VDC17" s="16" t="s">
        <v>256</v>
      </c>
      <c r="VDD17" s="17">
        <f t="shared" ref="VDD17" si="7427">14*12</f>
        <v>168</v>
      </c>
      <c r="VDE17" s="14" t="s">
        <v>258</v>
      </c>
      <c r="VDF17" s="15" t="s">
        <v>188</v>
      </c>
      <c r="VDG17" s="16" t="s">
        <v>256</v>
      </c>
      <c r="VDH17" s="17">
        <f t="shared" ref="VDH17" si="7428">14*12</f>
        <v>168</v>
      </c>
      <c r="VDI17" s="14" t="s">
        <v>258</v>
      </c>
      <c r="VDJ17" s="15" t="s">
        <v>188</v>
      </c>
      <c r="VDK17" s="16" t="s">
        <v>256</v>
      </c>
      <c r="VDL17" s="17">
        <f t="shared" ref="VDL17" si="7429">14*12</f>
        <v>168</v>
      </c>
      <c r="VDM17" s="14" t="s">
        <v>258</v>
      </c>
      <c r="VDN17" s="15" t="s">
        <v>188</v>
      </c>
      <c r="VDO17" s="16" t="s">
        <v>256</v>
      </c>
      <c r="VDP17" s="17">
        <f t="shared" ref="VDP17" si="7430">14*12</f>
        <v>168</v>
      </c>
      <c r="VDQ17" s="14" t="s">
        <v>258</v>
      </c>
      <c r="VDR17" s="15" t="s">
        <v>188</v>
      </c>
      <c r="VDS17" s="16" t="s">
        <v>256</v>
      </c>
      <c r="VDT17" s="17">
        <f t="shared" ref="VDT17" si="7431">14*12</f>
        <v>168</v>
      </c>
      <c r="VDU17" s="14" t="s">
        <v>258</v>
      </c>
      <c r="VDV17" s="15" t="s">
        <v>188</v>
      </c>
      <c r="VDW17" s="16" t="s">
        <v>256</v>
      </c>
      <c r="VDX17" s="17">
        <f t="shared" ref="VDX17" si="7432">14*12</f>
        <v>168</v>
      </c>
      <c r="VDY17" s="14" t="s">
        <v>258</v>
      </c>
      <c r="VDZ17" s="15" t="s">
        <v>188</v>
      </c>
      <c r="VEA17" s="16" t="s">
        <v>256</v>
      </c>
      <c r="VEB17" s="17">
        <f t="shared" ref="VEB17" si="7433">14*12</f>
        <v>168</v>
      </c>
      <c r="VEC17" s="14" t="s">
        <v>258</v>
      </c>
      <c r="VED17" s="15" t="s">
        <v>188</v>
      </c>
      <c r="VEE17" s="16" t="s">
        <v>256</v>
      </c>
      <c r="VEF17" s="17">
        <f t="shared" ref="VEF17" si="7434">14*12</f>
        <v>168</v>
      </c>
      <c r="VEG17" s="14" t="s">
        <v>258</v>
      </c>
      <c r="VEH17" s="15" t="s">
        <v>188</v>
      </c>
      <c r="VEI17" s="16" t="s">
        <v>256</v>
      </c>
      <c r="VEJ17" s="17">
        <f t="shared" ref="VEJ17" si="7435">14*12</f>
        <v>168</v>
      </c>
      <c r="VEK17" s="14" t="s">
        <v>258</v>
      </c>
      <c r="VEL17" s="15" t="s">
        <v>188</v>
      </c>
      <c r="VEM17" s="16" t="s">
        <v>256</v>
      </c>
      <c r="VEN17" s="17">
        <f t="shared" ref="VEN17" si="7436">14*12</f>
        <v>168</v>
      </c>
      <c r="VEO17" s="14" t="s">
        <v>258</v>
      </c>
      <c r="VEP17" s="15" t="s">
        <v>188</v>
      </c>
      <c r="VEQ17" s="16" t="s">
        <v>256</v>
      </c>
      <c r="VER17" s="17">
        <f t="shared" ref="VER17" si="7437">14*12</f>
        <v>168</v>
      </c>
      <c r="VES17" s="14" t="s">
        <v>258</v>
      </c>
      <c r="VET17" s="15" t="s">
        <v>188</v>
      </c>
      <c r="VEU17" s="16" t="s">
        <v>256</v>
      </c>
      <c r="VEV17" s="17">
        <f t="shared" ref="VEV17" si="7438">14*12</f>
        <v>168</v>
      </c>
      <c r="VEW17" s="14" t="s">
        <v>258</v>
      </c>
      <c r="VEX17" s="15" t="s">
        <v>188</v>
      </c>
      <c r="VEY17" s="16" t="s">
        <v>256</v>
      </c>
      <c r="VEZ17" s="17">
        <f t="shared" ref="VEZ17" si="7439">14*12</f>
        <v>168</v>
      </c>
      <c r="VFA17" s="14" t="s">
        <v>258</v>
      </c>
      <c r="VFB17" s="15" t="s">
        <v>188</v>
      </c>
      <c r="VFC17" s="16" t="s">
        <v>256</v>
      </c>
      <c r="VFD17" s="17">
        <f t="shared" ref="VFD17" si="7440">14*12</f>
        <v>168</v>
      </c>
      <c r="VFE17" s="14" t="s">
        <v>258</v>
      </c>
      <c r="VFF17" s="15" t="s">
        <v>188</v>
      </c>
      <c r="VFG17" s="16" t="s">
        <v>256</v>
      </c>
      <c r="VFH17" s="17">
        <f t="shared" ref="VFH17" si="7441">14*12</f>
        <v>168</v>
      </c>
      <c r="VFI17" s="14" t="s">
        <v>258</v>
      </c>
      <c r="VFJ17" s="15" t="s">
        <v>188</v>
      </c>
      <c r="VFK17" s="16" t="s">
        <v>256</v>
      </c>
      <c r="VFL17" s="17">
        <f t="shared" ref="VFL17" si="7442">14*12</f>
        <v>168</v>
      </c>
      <c r="VFM17" s="14" t="s">
        <v>258</v>
      </c>
      <c r="VFN17" s="15" t="s">
        <v>188</v>
      </c>
      <c r="VFO17" s="16" t="s">
        <v>256</v>
      </c>
      <c r="VFP17" s="17">
        <f t="shared" ref="VFP17" si="7443">14*12</f>
        <v>168</v>
      </c>
      <c r="VFQ17" s="14" t="s">
        <v>258</v>
      </c>
      <c r="VFR17" s="15" t="s">
        <v>188</v>
      </c>
      <c r="VFS17" s="16" t="s">
        <v>256</v>
      </c>
      <c r="VFT17" s="17">
        <f t="shared" ref="VFT17" si="7444">14*12</f>
        <v>168</v>
      </c>
      <c r="VFU17" s="14" t="s">
        <v>258</v>
      </c>
      <c r="VFV17" s="15" t="s">
        <v>188</v>
      </c>
      <c r="VFW17" s="16" t="s">
        <v>256</v>
      </c>
      <c r="VFX17" s="17">
        <f t="shared" ref="VFX17" si="7445">14*12</f>
        <v>168</v>
      </c>
      <c r="VFY17" s="14" t="s">
        <v>258</v>
      </c>
      <c r="VFZ17" s="15" t="s">
        <v>188</v>
      </c>
      <c r="VGA17" s="16" t="s">
        <v>256</v>
      </c>
      <c r="VGB17" s="17">
        <f t="shared" ref="VGB17" si="7446">14*12</f>
        <v>168</v>
      </c>
      <c r="VGC17" s="14" t="s">
        <v>258</v>
      </c>
      <c r="VGD17" s="15" t="s">
        <v>188</v>
      </c>
      <c r="VGE17" s="16" t="s">
        <v>256</v>
      </c>
      <c r="VGF17" s="17">
        <f t="shared" ref="VGF17" si="7447">14*12</f>
        <v>168</v>
      </c>
      <c r="VGG17" s="14" t="s">
        <v>258</v>
      </c>
      <c r="VGH17" s="15" t="s">
        <v>188</v>
      </c>
      <c r="VGI17" s="16" t="s">
        <v>256</v>
      </c>
      <c r="VGJ17" s="17">
        <f t="shared" ref="VGJ17" si="7448">14*12</f>
        <v>168</v>
      </c>
      <c r="VGK17" s="14" t="s">
        <v>258</v>
      </c>
      <c r="VGL17" s="15" t="s">
        <v>188</v>
      </c>
      <c r="VGM17" s="16" t="s">
        <v>256</v>
      </c>
      <c r="VGN17" s="17">
        <f t="shared" ref="VGN17" si="7449">14*12</f>
        <v>168</v>
      </c>
      <c r="VGO17" s="14" t="s">
        <v>258</v>
      </c>
      <c r="VGP17" s="15" t="s">
        <v>188</v>
      </c>
      <c r="VGQ17" s="16" t="s">
        <v>256</v>
      </c>
      <c r="VGR17" s="17">
        <f t="shared" ref="VGR17" si="7450">14*12</f>
        <v>168</v>
      </c>
      <c r="VGS17" s="14" t="s">
        <v>258</v>
      </c>
      <c r="VGT17" s="15" t="s">
        <v>188</v>
      </c>
      <c r="VGU17" s="16" t="s">
        <v>256</v>
      </c>
      <c r="VGV17" s="17">
        <f t="shared" ref="VGV17" si="7451">14*12</f>
        <v>168</v>
      </c>
      <c r="VGW17" s="14" t="s">
        <v>258</v>
      </c>
      <c r="VGX17" s="15" t="s">
        <v>188</v>
      </c>
      <c r="VGY17" s="16" t="s">
        <v>256</v>
      </c>
      <c r="VGZ17" s="17">
        <f t="shared" ref="VGZ17" si="7452">14*12</f>
        <v>168</v>
      </c>
      <c r="VHA17" s="14" t="s">
        <v>258</v>
      </c>
      <c r="VHB17" s="15" t="s">
        <v>188</v>
      </c>
      <c r="VHC17" s="16" t="s">
        <v>256</v>
      </c>
      <c r="VHD17" s="17">
        <f t="shared" ref="VHD17" si="7453">14*12</f>
        <v>168</v>
      </c>
      <c r="VHE17" s="14" t="s">
        <v>258</v>
      </c>
      <c r="VHF17" s="15" t="s">
        <v>188</v>
      </c>
      <c r="VHG17" s="16" t="s">
        <v>256</v>
      </c>
      <c r="VHH17" s="17">
        <f t="shared" ref="VHH17" si="7454">14*12</f>
        <v>168</v>
      </c>
      <c r="VHI17" s="14" t="s">
        <v>258</v>
      </c>
      <c r="VHJ17" s="15" t="s">
        <v>188</v>
      </c>
      <c r="VHK17" s="16" t="s">
        <v>256</v>
      </c>
      <c r="VHL17" s="17">
        <f t="shared" ref="VHL17" si="7455">14*12</f>
        <v>168</v>
      </c>
      <c r="VHM17" s="14" t="s">
        <v>258</v>
      </c>
      <c r="VHN17" s="15" t="s">
        <v>188</v>
      </c>
      <c r="VHO17" s="16" t="s">
        <v>256</v>
      </c>
      <c r="VHP17" s="17">
        <f t="shared" ref="VHP17" si="7456">14*12</f>
        <v>168</v>
      </c>
      <c r="VHQ17" s="14" t="s">
        <v>258</v>
      </c>
      <c r="VHR17" s="15" t="s">
        <v>188</v>
      </c>
      <c r="VHS17" s="16" t="s">
        <v>256</v>
      </c>
      <c r="VHT17" s="17">
        <f t="shared" ref="VHT17" si="7457">14*12</f>
        <v>168</v>
      </c>
      <c r="VHU17" s="14" t="s">
        <v>258</v>
      </c>
      <c r="VHV17" s="15" t="s">
        <v>188</v>
      </c>
      <c r="VHW17" s="16" t="s">
        <v>256</v>
      </c>
      <c r="VHX17" s="17">
        <f t="shared" ref="VHX17" si="7458">14*12</f>
        <v>168</v>
      </c>
      <c r="VHY17" s="14" t="s">
        <v>258</v>
      </c>
      <c r="VHZ17" s="15" t="s">
        <v>188</v>
      </c>
      <c r="VIA17" s="16" t="s">
        <v>256</v>
      </c>
      <c r="VIB17" s="17">
        <f t="shared" ref="VIB17" si="7459">14*12</f>
        <v>168</v>
      </c>
      <c r="VIC17" s="14" t="s">
        <v>258</v>
      </c>
      <c r="VID17" s="15" t="s">
        <v>188</v>
      </c>
      <c r="VIE17" s="16" t="s">
        <v>256</v>
      </c>
      <c r="VIF17" s="17">
        <f t="shared" ref="VIF17" si="7460">14*12</f>
        <v>168</v>
      </c>
      <c r="VIG17" s="14" t="s">
        <v>258</v>
      </c>
      <c r="VIH17" s="15" t="s">
        <v>188</v>
      </c>
      <c r="VII17" s="16" t="s">
        <v>256</v>
      </c>
      <c r="VIJ17" s="17">
        <f t="shared" ref="VIJ17" si="7461">14*12</f>
        <v>168</v>
      </c>
      <c r="VIK17" s="14" t="s">
        <v>258</v>
      </c>
      <c r="VIL17" s="15" t="s">
        <v>188</v>
      </c>
      <c r="VIM17" s="16" t="s">
        <v>256</v>
      </c>
      <c r="VIN17" s="17">
        <f t="shared" ref="VIN17" si="7462">14*12</f>
        <v>168</v>
      </c>
      <c r="VIO17" s="14" t="s">
        <v>258</v>
      </c>
      <c r="VIP17" s="15" t="s">
        <v>188</v>
      </c>
      <c r="VIQ17" s="16" t="s">
        <v>256</v>
      </c>
      <c r="VIR17" s="17">
        <f t="shared" ref="VIR17" si="7463">14*12</f>
        <v>168</v>
      </c>
      <c r="VIS17" s="14" t="s">
        <v>258</v>
      </c>
      <c r="VIT17" s="15" t="s">
        <v>188</v>
      </c>
      <c r="VIU17" s="16" t="s">
        <v>256</v>
      </c>
      <c r="VIV17" s="17">
        <f t="shared" ref="VIV17" si="7464">14*12</f>
        <v>168</v>
      </c>
      <c r="VIW17" s="14" t="s">
        <v>258</v>
      </c>
      <c r="VIX17" s="15" t="s">
        <v>188</v>
      </c>
      <c r="VIY17" s="16" t="s">
        <v>256</v>
      </c>
      <c r="VIZ17" s="17">
        <f t="shared" ref="VIZ17" si="7465">14*12</f>
        <v>168</v>
      </c>
      <c r="VJA17" s="14" t="s">
        <v>258</v>
      </c>
      <c r="VJB17" s="15" t="s">
        <v>188</v>
      </c>
      <c r="VJC17" s="16" t="s">
        <v>256</v>
      </c>
      <c r="VJD17" s="17">
        <f t="shared" ref="VJD17" si="7466">14*12</f>
        <v>168</v>
      </c>
      <c r="VJE17" s="14" t="s">
        <v>258</v>
      </c>
      <c r="VJF17" s="15" t="s">
        <v>188</v>
      </c>
      <c r="VJG17" s="16" t="s">
        <v>256</v>
      </c>
      <c r="VJH17" s="17">
        <f t="shared" ref="VJH17" si="7467">14*12</f>
        <v>168</v>
      </c>
      <c r="VJI17" s="14" t="s">
        <v>258</v>
      </c>
      <c r="VJJ17" s="15" t="s">
        <v>188</v>
      </c>
      <c r="VJK17" s="16" t="s">
        <v>256</v>
      </c>
      <c r="VJL17" s="17">
        <f t="shared" ref="VJL17" si="7468">14*12</f>
        <v>168</v>
      </c>
      <c r="VJM17" s="14" t="s">
        <v>258</v>
      </c>
      <c r="VJN17" s="15" t="s">
        <v>188</v>
      </c>
      <c r="VJO17" s="16" t="s">
        <v>256</v>
      </c>
      <c r="VJP17" s="17">
        <f t="shared" ref="VJP17" si="7469">14*12</f>
        <v>168</v>
      </c>
      <c r="VJQ17" s="14" t="s">
        <v>258</v>
      </c>
      <c r="VJR17" s="15" t="s">
        <v>188</v>
      </c>
      <c r="VJS17" s="16" t="s">
        <v>256</v>
      </c>
      <c r="VJT17" s="17">
        <f t="shared" ref="VJT17" si="7470">14*12</f>
        <v>168</v>
      </c>
      <c r="VJU17" s="14" t="s">
        <v>258</v>
      </c>
      <c r="VJV17" s="15" t="s">
        <v>188</v>
      </c>
      <c r="VJW17" s="16" t="s">
        <v>256</v>
      </c>
      <c r="VJX17" s="17">
        <f t="shared" ref="VJX17" si="7471">14*12</f>
        <v>168</v>
      </c>
      <c r="VJY17" s="14" t="s">
        <v>258</v>
      </c>
      <c r="VJZ17" s="15" t="s">
        <v>188</v>
      </c>
      <c r="VKA17" s="16" t="s">
        <v>256</v>
      </c>
      <c r="VKB17" s="17">
        <f t="shared" ref="VKB17" si="7472">14*12</f>
        <v>168</v>
      </c>
      <c r="VKC17" s="14" t="s">
        <v>258</v>
      </c>
      <c r="VKD17" s="15" t="s">
        <v>188</v>
      </c>
      <c r="VKE17" s="16" t="s">
        <v>256</v>
      </c>
      <c r="VKF17" s="17">
        <f t="shared" ref="VKF17" si="7473">14*12</f>
        <v>168</v>
      </c>
      <c r="VKG17" s="14" t="s">
        <v>258</v>
      </c>
      <c r="VKH17" s="15" t="s">
        <v>188</v>
      </c>
      <c r="VKI17" s="16" t="s">
        <v>256</v>
      </c>
      <c r="VKJ17" s="17">
        <f t="shared" ref="VKJ17" si="7474">14*12</f>
        <v>168</v>
      </c>
      <c r="VKK17" s="14" t="s">
        <v>258</v>
      </c>
      <c r="VKL17" s="15" t="s">
        <v>188</v>
      </c>
      <c r="VKM17" s="16" t="s">
        <v>256</v>
      </c>
      <c r="VKN17" s="17">
        <f t="shared" ref="VKN17" si="7475">14*12</f>
        <v>168</v>
      </c>
      <c r="VKO17" s="14" t="s">
        <v>258</v>
      </c>
      <c r="VKP17" s="15" t="s">
        <v>188</v>
      </c>
      <c r="VKQ17" s="16" t="s">
        <v>256</v>
      </c>
      <c r="VKR17" s="17">
        <f t="shared" ref="VKR17" si="7476">14*12</f>
        <v>168</v>
      </c>
      <c r="VKS17" s="14" t="s">
        <v>258</v>
      </c>
      <c r="VKT17" s="15" t="s">
        <v>188</v>
      </c>
      <c r="VKU17" s="16" t="s">
        <v>256</v>
      </c>
      <c r="VKV17" s="17">
        <f t="shared" ref="VKV17" si="7477">14*12</f>
        <v>168</v>
      </c>
      <c r="VKW17" s="14" t="s">
        <v>258</v>
      </c>
      <c r="VKX17" s="15" t="s">
        <v>188</v>
      </c>
      <c r="VKY17" s="16" t="s">
        <v>256</v>
      </c>
      <c r="VKZ17" s="17">
        <f t="shared" ref="VKZ17" si="7478">14*12</f>
        <v>168</v>
      </c>
      <c r="VLA17" s="14" t="s">
        <v>258</v>
      </c>
      <c r="VLB17" s="15" t="s">
        <v>188</v>
      </c>
      <c r="VLC17" s="16" t="s">
        <v>256</v>
      </c>
      <c r="VLD17" s="17">
        <f t="shared" ref="VLD17" si="7479">14*12</f>
        <v>168</v>
      </c>
      <c r="VLE17" s="14" t="s">
        <v>258</v>
      </c>
      <c r="VLF17" s="15" t="s">
        <v>188</v>
      </c>
      <c r="VLG17" s="16" t="s">
        <v>256</v>
      </c>
      <c r="VLH17" s="17">
        <f t="shared" ref="VLH17" si="7480">14*12</f>
        <v>168</v>
      </c>
      <c r="VLI17" s="14" t="s">
        <v>258</v>
      </c>
      <c r="VLJ17" s="15" t="s">
        <v>188</v>
      </c>
      <c r="VLK17" s="16" t="s">
        <v>256</v>
      </c>
      <c r="VLL17" s="17">
        <f t="shared" ref="VLL17" si="7481">14*12</f>
        <v>168</v>
      </c>
      <c r="VLM17" s="14" t="s">
        <v>258</v>
      </c>
      <c r="VLN17" s="15" t="s">
        <v>188</v>
      </c>
      <c r="VLO17" s="16" t="s">
        <v>256</v>
      </c>
      <c r="VLP17" s="17">
        <f t="shared" ref="VLP17" si="7482">14*12</f>
        <v>168</v>
      </c>
      <c r="VLQ17" s="14" t="s">
        <v>258</v>
      </c>
      <c r="VLR17" s="15" t="s">
        <v>188</v>
      </c>
      <c r="VLS17" s="16" t="s">
        <v>256</v>
      </c>
      <c r="VLT17" s="17">
        <f t="shared" ref="VLT17" si="7483">14*12</f>
        <v>168</v>
      </c>
      <c r="VLU17" s="14" t="s">
        <v>258</v>
      </c>
      <c r="VLV17" s="15" t="s">
        <v>188</v>
      </c>
      <c r="VLW17" s="16" t="s">
        <v>256</v>
      </c>
      <c r="VLX17" s="17">
        <f t="shared" ref="VLX17" si="7484">14*12</f>
        <v>168</v>
      </c>
      <c r="VLY17" s="14" t="s">
        <v>258</v>
      </c>
      <c r="VLZ17" s="15" t="s">
        <v>188</v>
      </c>
      <c r="VMA17" s="16" t="s">
        <v>256</v>
      </c>
      <c r="VMB17" s="17">
        <f t="shared" ref="VMB17" si="7485">14*12</f>
        <v>168</v>
      </c>
      <c r="VMC17" s="14" t="s">
        <v>258</v>
      </c>
      <c r="VMD17" s="15" t="s">
        <v>188</v>
      </c>
      <c r="VME17" s="16" t="s">
        <v>256</v>
      </c>
      <c r="VMF17" s="17">
        <f t="shared" ref="VMF17" si="7486">14*12</f>
        <v>168</v>
      </c>
      <c r="VMG17" s="14" t="s">
        <v>258</v>
      </c>
      <c r="VMH17" s="15" t="s">
        <v>188</v>
      </c>
      <c r="VMI17" s="16" t="s">
        <v>256</v>
      </c>
      <c r="VMJ17" s="17">
        <f t="shared" ref="VMJ17" si="7487">14*12</f>
        <v>168</v>
      </c>
      <c r="VMK17" s="14" t="s">
        <v>258</v>
      </c>
      <c r="VML17" s="15" t="s">
        <v>188</v>
      </c>
      <c r="VMM17" s="16" t="s">
        <v>256</v>
      </c>
      <c r="VMN17" s="17">
        <f t="shared" ref="VMN17" si="7488">14*12</f>
        <v>168</v>
      </c>
      <c r="VMO17" s="14" t="s">
        <v>258</v>
      </c>
      <c r="VMP17" s="15" t="s">
        <v>188</v>
      </c>
      <c r="VMQ17" s="16" t="s">
        <v>256</v>
      </c>
      <c r="VMR17" s="17">
        <f t="shared" ref="VMR17" si="7489">14*12</f>
        <v>168</v>
      </c>
      <c r="VMS17" s="14" t="s">
        <v>258</v>
      </c>
      <c r="VMT17" s="15" t="s">
        <v>188</v>
      </c>
      <c r="VMU17" s="16" t="s">
        <v>256</v>
      </c>
      <c r="VMV17" s="17">
        <f t="shared" ref="VMV17" si="7490">14*12</f>
        <v>168</v>
      </c>
      <c r="VMW17" s="14" t="s">
        <v>258</v>
      </c>
      <c r="VMX17" s="15" t="s">
        <v>188</v>
      </c>
      <c r="VMY17" s="16" t="s">
        <v>256</v>
      </c>
      <c r="VMZ17" s="17">
        <f t="shared" ref="VMZ17" si="7491">14*12</f>
        <v>168</v>
      </c>
      <c r="VNA17" s="14" t="s">
        <v>258</v>
      </c>
      <c r="VNB17" s="15" t="s">
        <v>188</v>
      </c>
      <c r="VNC17" s="16" t="s">
        <v>256</v>
      </c>
      <c r="VND17" s="17">
        <f t="shared" ref="VND17" si="7492">14*12</f>
        <v>168</v>
      </c>
      <c r="VNE17" s="14" t="s">
        <v>258</v>
      </c>
      <c r="VNF17" s="15" t="s">
        <v>188</v>
      </c>
      <c r="VNG17" s="16" t="s">
        <v>256</v>
      </c>
      <c r="VNH17" s="17">
        <f t="shared" ref="VNH17" si="7493">14*12</f>
        <v>168</v>
      </c>
      <c r="VNI17" s="14" t="s">
        <v>258</v>
      </c>
      <c r="VNJ17" s="15" t="s">
        <v>188</v>
      </c>
      <c r="VNK17" s="16" t="s">
        <v>256</v>
      </c>
      <c r="VNL17" s="17">
        <f t="shared" ref="VNL17" si="7494">14*12</f>
        <v>168</v>
      </c>
      <c r="VNM17" s="14" t="s">
        <v>258</v>
      </c>
      <c r="VNN17" s="15" t="s">
        <v>188</v>
      </c>
      <c r="VNO17" s="16" t="s">
        <v>256</v>
      </c>
      <c r="VNP17" s="17">
        <f t="shared" ref="VNP17" si="7495">14*12</f>
        <v>168</v>
      </c>
      <c r="VNQ17" s="14" t="s">
        <v>258</v>
      </c>
      <c r="VNR17" s="15" t="s">
        <v>188</v>
      </c>
      <c r="VNS17" s="16" t="s">
        <v>256</v>
      </c>
      <c r="VNT17" s="17">
        <f t="shared" ref="VNT17" si="7496">14*12</f>
        <v>168</v>
      </c>
      <c r="VNU17" s="14" t="s">
        <v>258</v>
      </c>
      <c r="VNV17" s="15" t="s">
        <v>188</v>
      </c>
      <c r="VNW17" s="16" t="s">
        <v>256</v>
      </c>
      <c r="VNX17" s="17">
        <f t="shared" ref="VNX17" si="7497">14*12</f>
        <v>168</v>
      </c>
      <c r="VNY17" s="14" t="s">
        <v>258</v>
      </c>
      <c r="VNZ17" s="15" t="s">
        <v>188</v>
      </c>
      <c r="VOA17" s="16" t="s">
        <v>256</v>
      </c>
      <c r="VOB17" s="17">
        <f t="shared" ref="VOB17" si="7498">14*12</f>
        <v>168</v>
      </c>
      <c r="VOC17" s="14" t="s">
        <v>258</v>
      </c>
      <c r="VOD17" s="15" t="s">
        <v>188</v>
      </c>
      <c r="VOE17" s="16" t="s">
        <v>256</v>
      </c>
      <c r="VOF17" s="17">
        <f t="shared" ref="VOF17" si="7499">14*12</f>
        <v>168</v>
      </c>
      <c r="VOG17" s="14" t="s">
        <v>258</v>
      </c>
      <c r="VOH17" s="15" t="s">
        <v>188</v>
      </c>
      <c r="VOI17" s="16" t="s">
        <v>256</v>
      </c>
      <c r="VOJ17" s="17">
        <f t="shared" ref="VOJ17" si="7500">14*12</f>
        <v>168</v>
      </c>
      <c r="VOK17" s="14" t="s">
        <v>258</v>
      </c>
      <c r="VOL17" s="15" t="s">
        <v>188</v>
      </c>
      <c r="VOM17" s="16" t="s">
        <v>256</v>
      </c>
      <c r="VON17" s="17">
        <f t="shared" ref="VON17" si="7501">14*12</f>
        <v>168</v>
      </c>
      <c r="VOO17" s="14" t="s">
        <v>258</v>
      </c>
      <c r="VOP17" s="15" t="s">
        <v>188</v>
      </c>
      <c r="VOQ17" s="16" t="s">
        <v>256</v>
      </c>
      <c r="VOR17" s="17">
        <f t="shared" ref="VOR17" si="7502">14*12</f>
        <v>168</v>
      </c>
      <c r="VOS17" s="14" t="s">
        <v>258</v>
      </c>
      <c r="VOT17" s="15" t="s">
        <v>188</v>
      </c>
      <c r="VOU17" s="16" t="s">
        <v>256</v>
      </c>
      <c r="VOV17" s="17">
        <f t="shared" ref="VOV17" si="7503">14*12</f>
        <v>168</v>
      </c>
      <c r="VOW17" s="14" t="s">
        <v>258</v>
      </c>
      <c r="VOX17" s="15" t="s">
        <v>188</v>
      </c>
      <c r="VOY17" s="16" t="s">
        <v>256</v>
      </c>
      <c r="VOZ17" s="17">
        <f t="shared" ref="VOZ17" si="7504">14*12</f>
        <v>168</v>
      </c>
      <c r="VPA17" s="14" t="s">
        <v>258</v>
      </c>
      <c r="VPB17" s="15" t="s">
        <v>188</v>
      </c>
      <c r="VPC17" s="16" t="s">
        <v>256</v>
      </c>
      <c r="VPD17" s="17">
        <f t="shared" ref="VPD17" si="7505">14*12</f>
        <v>168</v>
      </c>
      <c r="VPE17" s="14" t="s">
        <v>258</v>
      </c>
      <c r="VPF17" s="15" t="s">
        <v>188</v>
      </c>
      <c r="VPG17" s="16" t="s">
        <v>256</v>
      </c>
      <c r="VPH17" s="17">
        <f t="shared" ref="VPH17" si="7506">14*12</f>
        <v>168</v>
      </c>
      <c r="VPI17" s="14" t="s">
        <v>258</v>
      </c>
      <c r="VPJ17" s="15" t="s">
        <v>188</v>
      </c>
      <c r="VPK17" s="16" t="s">
        <v>256</v>
      </c>
      <c r="VPL17" s="17">
        <f t="shared" ref="VPL17" si="7507">14*12</f>
        <v>168</v>
      </c>
      <c r="VPM17" s="14" t="s">
        <v>258</v>
      </c>
      <c r="VPN17" s="15" t="s">
        <v>188</v>
      </c>
      <c r="VPO17" s="16" t="s">
        <v>256</v>
      </c>
      <c r="VPP17" s="17">
        <f t="shared" ref="VPP17" si="7508">14*12</f>
        <v>168</v>
      </c>
      <c r="VPQ17" s="14" t="s">
        <v>258</v>
      </c>
      <c r="VPR17" s="15" t="s">
        <v>188</v>
      </c>
      <c r="VPS17" s="16" t="s">
        <v>256</v>
      </c>
      <c r="VPT17" s="17">
        <f t="shared" ref="VPT17" si="7509">14*12</f>
        <v>168</v>
      </c>
      <c r="VPU17" s="14" t="s">
        <v>258</v>
      </c>
      <c r="VPV17" s="15" t="s">
        <v>188</v>
      </c>
      <c r="VPW17" s="16" t="s">
        <v>256</v>
      </c>
      <c r="VPX17" s="17">
        <f t="shared" ref="VPX17" si="7510">14*12</f>
        <v>168</v>
      </c>
      <c r="VPY17" s="14" t="s">
        <v>258</v>
      </c>
      <c r="VPZ17" s="15" t="s">
        <v>188</v>
      </c>
      <c r="VQA17" s="16" t="s">
        <v>256</v>
      </c>
      <c r="VQB17" s="17">
        <f t="shared" ref="VQB17" si="7511">14*12</f>
        <v>168</v>
      </c>
      <c r="VQC17" s="14" t="s">
        <v>258</v>
      </c>
      <c r="VQD17" s="15" t="s">
        <v>188</v>
      </c>
      <c r="VQE17" s="16" t="s">
        <v>256</v>
      </c>
      <c r="VQF17" s="17">
        <f t="shared" ref="VQF17" si="7512">14*12</f>
        <v>168</v>
      </c>
      <c r="VQG17" s="14" t="s">
        <v>258</v>
      </c>
      <c r="VQH17" s="15" t="s">
        <v>188</v>
      </c>
      <c r="VQI17" s="16" t="s">
        <v>256</v>
      </c>
      <c r="VQJ17" s="17">
        <f t="shared" ref="VQJ17" si="7513">14*12</f>
        <v>168</v>
      </c>
      <c r="VQK17" s="14" t="s">
        <v>258</v>
      </c>
      <c r="VQL17" s="15" t="s">
        <v>188</v>
      </c>
      <c r="VQM17" s="16" t="s">
        <v>256</v>
      </c>
      <c r="VQN17" s="17">
        <f t="shared" ref="VQN17" si="7514">14*12</f>
        <v>168</v>
      </c>
      <c r="VQO17" s="14" t="s">
        <v>258</v>
      </c>
      <c r="VQP17" s="15" t="s">
        <v>188</v>
      </c>
      <c r="VQQ17" s="16" t="s">
        <v>256</v>
      </c>
      <c r="VQR17" s="17">
        <f t="shared" ref="VQR17" si="7515">14*12</f>
        <v>168</v>
      </c>
      <c r="VQS17" s="14" t="s">
        <v>258</v>
      </c>
      <c r="VQT17" s="15" t="s">
        <v>188</v>
      </c>
      <c r="VQU17" s="16" t="s">
        <v>256</v>
      </c>
      <c r="VQV17" s="17">
        <f t="shared" ref="VQV17" si="7516">14*12</f>
        <v>168</v>
      </c>
      <c r="VQW17" s="14" t="s">
        <v>258</v>
      </c>
      <c r="VQX17" s="15" t="s">
        <v>188</v>
      </c>
      <c r="VQY17" s="16" t="s">
        <v>256</v>
      </c>
      <c r="VQZ17" s="17">
        <f t="shared" ref="VQZ17" si="7517">14*12</f>
        <v>168</v>
      </c>
      <c r="VRA17" s="14" t="s">
        <v>258</v>
      </c>
      <c r="VRB17" s="15" t="s">
        <v>188</v>
      </c>
      <c r="VRC17" s="16" t="s">
        <v>256</v>
      </c>
      <c r="VRD17" s="17">
        <f t="shared" ref="VRD17" si="7518">14*12</f>
        <v>168</v>
      </c>
      <c r="VRE17" s="14" t="s">
        <v>258</v>
      </c>
      <c r="VRF17" s="15" t="s">
        <v>188</v>
      </c>
      <c r="VRG17" s="16" t="s">
        <v>256</v>
      </c>
      <c r="VRH17" s="17">
        <f t="shared" ref="VRH17" si="7519">14*12</f>
        <v>168</v>
      </c>
      <c r="VRI17" s="14" t="s">
        <v>258</v>
      </c>
      <c r="VRJ17" s="15" t="s">
        <v>188</v>
      </c>
      <c r="VRK17" s="16" t="s">
        <v>256</v>
      </c>
      <c r="VRL17" s="17">
        <f t="shared" ref="VRL17" si="7520">14*12</f>
        <v>168</v>
      </c>
      <c r="VRM17" s="14" t="s">
        <v>258</v>
      </c>
      <c r="VRN17" s="15" t="s">
        <v>188</v>
      </c>
      <c r="VRO17" s="16" t="s">
        <v>256</v>
      </c>
      <c r="VRP17" s="17">
        <f t="shared" ref="VRP17" si="7521">14*12</f>
        <v>168</v>
      </c>
      <c r="VRQ17" s="14" t="s">
        <v>258</v>
      </c>
      <c r="VRR17" s="15" t="s">
        <v>188</v>
      </c>
      <c r="VRS17" s="16" t="s">
        <v>256</v>
      </c>
      <c r="VRT17" s="17">
        <f t="shared" ref="VRT17" si="7522">14*12</f>
        <v>168</v>
      </c>
      <c r="VRU17" s="14" t="s">
        <v>258</v>
      </c>
      <c r="VRV17" s="15" t="s">
        <v>188</v>
      </c>
      <c r="VRW17" s="16" t="s">
        <v>256</v>
      </c>
      <c r="VRX17" s="17">
        <f t="shared" ref="VRX17" si="7523">14*12</f>
        <v>168</v>
      </c>
      <c r="VRY17" s="14" t="s">
        <v>258</v>
      </c>
      <c r="VRZ17" s="15" t="s">
        <v>188</v>
      </c>
      <c r="VSA17" s="16" t="s">
        <v>256</v>
      </c>
      <c r="VSB17" s="17">
        <f t="shared" ref="VSB17" si="7524">14*12</f>
        <v>168</v>
      </c>
      <c r="VSC17" s="14" t="s">
        <v>258</v>
      </c>
      <c r="VSD17" s="15" t="s">
        <v>188</v>
      </c>
      <c r="VSE17" s="16" t="s">
        <v>256</v>
      </c>
      <c r="VSF17" s="17">
        <f t="shared" ref="VSF17" si="7525">14*12</f>
        <v>168</v>
      </c>
      <c r="VSG17" s="14" t="s">
        <v>258</v>
      </c>
      <c r="VSH17" s="15" t="s">
        <v>188</v>
      </c>
      <c r="VSI17" s="16" t="s">
        <v>256</v>
      </c>
      <c r="VSJ17" s="17">
        <f t="shared" ref="VSJ17" si="7526">14*12</f>
        <v>168</v>
      </c>
      <c r="VSK17" s="14" t="s">
        <v>258</v>
      </c>
      <c r="VSL17" s="15" t="s">
        <v>188</v>
      </c>
      <c r="VSM17" s="16" t="s">
        <v>256</v>
      </c>
      <c r="VSN17" s="17">
        <f t="shared" ref="VSN17" si="7527">14*12</f>
        <v>168</v>
      </c>
      <c r="VSO17" s="14" t="s">
        <v>258</v>
      </c>
      <c r="VSP17" s="15" t="s">
        <v>188</v>
      </c>
      <c r="VSQ17" s="16" t="s">
        <v>256</v>
      </c>
      <c r="VSR17" s="17">
        <f t="shared" ref="VSR17" si="7528">14*12</f>
        <v>168</v>
      </c>
      <c r="VSS17" s="14" t="s">
        <v>258</v>
      </c>
      <c r="VST17" s="15" t="s">
        <v>188</v>
      </c>
      <c r="VSU17" s="16" t="s">
        <v>256</v>
      </c>
      <c r="VSV17" s="17">
        <f t="shared" ref="VSV17" si="7529">14*12</f>
        <v>168</v>
      </c>
      <c r="VSW17" s="14" t="s">
        <v>258</v>
      </c>
      <c r="VSX17" s="15" t="s">
        <v>188</v>
      </c>
      <c r="VSY17" s="16" t="s">
        <v>256</v>
      </c>
      <c r="VSZ17" s="17">
        <f t="shared" ref="VSZ17" si="7530">14*12</f>
        <v>168</v>
      </c>
      <c r="VTA17" s="14" t="s">
        <v>258</v>
      </c>
      <c r="VTB17" s="15" t="s">
        <v>188</v>
      </c>
      <c r="VTC17" s="16" t="s">
        <v>256</v>
      </c>
      <c r="VTD17" s="17">
        <f t="shared" ref="VTD17" si="7531">14*12</f>
        <v>168</v>
      </c>
      <c r="VTE17" s="14" t="s">
        <v>258</v>
      </c>
      <c r="VTF17" s="15" t="s">
        <v>188</v>
      </c>
      <c r="VTG17" s="16" t="s">
        <v>256</v>
      </c>
      <c r="VTH17" s="17">
        <f t="shared" ref="VTH17" si="7532">14*12</f>
        <v>168</v>
      </c>
      <c r="VTI17" s="14" t="s">
        <v>258</v>
      </c>
      <c r="VTJ17" s="15" t="s">
        <v>188</v>
      </c>
      <c r="VTK17" s="16" t="s">
        <v>256</v>
      </c>
      <c r="VTL17" s="17">
        <f t="shared" ref="VTL17" si="7533">14*12</f>
        <v>168</v>
      </c>
      <c r="VTM17" s="14" t="s">
        <v>258</v>
      </c>
      <c r="VTN17" s="15" t="s">
        <v>188</v>
      </c>
      <c r="VTO17" s="16" t="s">
        <v>256</v>
      </c>
      <c r="VTP17" s="17">
        <f t="shared" ref="VTP17" si="7534">14*12</f>
        <v>168</v>
      </c>
      <c r="VTQ17" s="14" t="s">
        <v>258</v>
      </c>
      <c r="VTR17" s="15" t="s">
        <v>188</v>
      </c>
      <c r="VTS17" s="16" t="s">
        <v>256</v>
      </c>
      <c r="VTT17" s="17">
        <f t="shared" ref="VTT17" si="7535">14*12</f>
        <v>168</v>
      </c>
      <c r="VTU17" s="14" t="s">
        <v>258</v>
      </c>
      <c r="VTV17" s="15" t="s">
        <v>188</v>
      </c>
      <c r="VTW17" s="16" t="s">
        <v>256</v>
      </c>
      <c r="VTX17" s="17">
        <f t="shared" ref="VTX17" si="7536">14*12</f>
        <v>168</v>
      </c>
      <c r="VTY17" s="14" t="s">
        <v>258</v>
      </c>
      <c r="VTZ17" s="15" t="s">
        <v>188</v>
      </c>
      <c r="VUA17" s="16" t="s">
        <v>256</v>
      </c>
      <c r="VUB17" s="17">
        <f t="shared" ref="VUB17" si="7537">14*12</f>
        <v>168</v>
      </c>
      <c r="VUC17" s="14" t="s">
        <v>258</v>
      </c>
      <c r="VUD17" s="15" t="s">
        <v>188</v>
      </c>
      <c r="VUE17" s="16" t="s">
        <v>256</v>
      </c>
      <c r="VUF17" s="17">
        <f t="shared" ref="VUF17" si="7538">14*12</f>
        <v>168</v>
      </c>
      <c r="VUG17" s="14" t="s">
        <v>258</v>
      </c>
      <c r="VUH17" s="15" t="s">
        <v>188</v>
      </c>
      <c r="VUI17" s="16" t="s">
        <v>256</v>
      </c>
      <c r="VUJ17" s="17">
        <f t="shared" ref="VUJ17" si="7539">14*12</f>
        <v>168</v>
      </c>
      <c r="VUK17" s="14" t="s">
        <v>258</v>
      </c>
      <c r="VUL17" s="15" t="s">
        <v>188</v>
      </c>
      <c r="VUM17" s="16" t="s">
        <v>256</v>
      </c>
      <c r="VUN17" s="17">
        <f t="shared" ref="VUN17" si="7540">14*12</f>
        <v>168</v>
      </c>
      <c r="VUO17" s="14" t="s">
        <v>258</v>
      </c>
      <c r="VUP17" s="15" t="s">
        <v>188</v>
      </c>
      <c r="VUQ17" s="16" t="s">
        <v>256</v>
      </c>
      <c r="VUR17" s="17">
        <f t="shared" ref="VUR17" si="7541">14*12</f>
        <v>168</v>
      </c>
      <c r="VUS17" s="14" t="s">
        <v>258</v>
      </c>
      <c r="VUT17" s="15" t="s">
        <v>188</v>
      </c>
      <c r="VUU17" s="16" t="s">
        <v>256</v>
      </c>
      <c r="VUV17" s="17">
        <f t="shared" ref="VUV17" si="7542">14*12</f>
        <v>168</v>
      </c>
      <c r="VUW17" s="14" t="s">
        <v>258</v>
      </c>
      <c r="VUX17" s="15" t="s">
        <v>188</v>
      </c>
      <c r="VUY17" s="16" t="s">
        <v>256</v>
      </c>
      <c r="VUZ17" s="17">
        <f t="shared" ref="VUZ17" si="7543">14*12</f>
        <v>168</v>
      </c>
      <c r="VVA17" s="14" t="s">
        <v>258</v>
      </c>
      <c r="VVB17" s="15" t="s">
        <v>188</v>
      </c>
      <c r="VVC17" s="16" t="s">
        <v>256</v>
      </c>
      <c r="VVD17" s="17">
        <f t="shared" ref="VVD17" si="7544">14*12</f>
        <v>168</v>
      </c>
      <c r="VVE17" s="14" t="s">
        <v>258</v>
      </c>
      <c r="VVF17" s="15" t="s">
        <v>188</v>
      </c>
      <c r="VVG17" s="16" t="s">
        <v>256</v>
      </c>
      <c r="VVH17" s="17">
        <f t="shared" ref="VVH17" si="7545">14*12</f>
        <v>168</v>
      </c>
      <c r="VVI17" s="14" t="s">
        <v>258</v>
      </c>
      <c r="VVJ17" s="15" t="s">
        <v>188</v>
      </c>
      <c r="VVK17" s="16" t="s">
        <v>256</v>
      </c>
      <c r="VVL17" s="17">
        <f t="shared" ref="VVL17" si="7546">14*12</f>
        <v>168</v>
      </c>
      <c r="VVM17" s="14" t="s">
        <v>258</v>
      </c>
      <c r="VVN17" s="15" t="s">
        <v>188</v>
      </c>
      <c r="VVO17" s="16" t="s">
        <v>256</v>
      </c>
      <c r="VVP17" s="17">
        <f t="shared" ref="VVP17" si="7547">14*12</f>
        <v>168</v>
      </c>
      <c r="VVQ17" s="14" t="s">
        <v>258</v>
      </c>
      <c r="VVR17" s="15" t="s">
        <v>188</v>
      </c>
      <c r="VVS17" s="16" t="s">
        <v>256</v>
      </c>
      <c r="VVT17" s="17">
        <f t="shared" ref="VVT17" si="7548">14*12</f>
        <v>168</v>
      </c>
      <c r="VVU17" s="14" t="s">
        <v>258</v>
      </c>
      <c r="VVV17" s="15" t="s">
        <v>188</v>
      </c>
      <c r="VVW17" s="16" t="s">
        <v>256</v>
      </c>
      <c r="VVX17" s="17">
        <f t="shared" ref="VVX17" si="7549">14*12</f>
        <v>168</v>
      </c>
      <c r="VVY17" s="14" t="s">
        <v>258</v>
      </c>
      <c r="VVZ17" s="15" t="s">
        <v>188</v>
      </c>
      <c r="VWA17" s="16" t="s">
        <v>256</v>
      </c>
      <c r="VWB17" s="17">
        <f t="shared" ref="VWB17" si="7550">14*12</f>
        <v>168</v>
      </c>
      <c r="VWC17" s="14" t="s">
        <v>258</v>
      </c>
      <c r="VWD17" s="15" t="s">
        <v>188</v>
      </c>
      <c r="VWE17" s="16" t="s">
        <v>256</v>
      </c>
      <c r="VWF17" s="17">
        <f t="shared" ref="VWF17" si="7551">14*12</f>
        <v>168</v>
      </c>
      <c r="VWG17" s="14" t="s">
        <v>258</v>
      </c>
      <c r="VWH17" s="15" t="s">
        <v>188</v>
      </c>
      <c r="VWI17" s="16" t="s">
        <v>256</v>
      </c>
      <c r="VWJ17" s="17">
        <f t="shared" ref="VWJ17" si="7552">14*12</f>
        <v>168</v>
      </c>
      <c r="VWK17" s="14" t="s">
        <v>258</v>
      </c>
      <c r="VWL17" s="15" t="s">
        <v>188</v>
      </c>
      <c r="VWM17" s="16" t="s">
        <v>256</v>
      </c>
      <c r="VWN17" s="17">
        <f t="shared" ref="VWN17" si="7553">14*12</f>
        <v>168</v>
      </c>
      <c r="VWO17" s="14" t="s">
        <v>258</v>
      </c>
      <c r="VWP17" s="15" t="s">
        <v>188</v>
      </c>
      <c r="VWQ17" s="16" t="s">
        <v>256</v>
      </c>
      <c r="VWR17" s="17">
        <f t="shared" ref="VWR17" si="7554">14*12</f>
        <v>168</v>
      </c>
      <c r="VWS17" s="14" t="s">
        <v>258</v>
      </c>
      <c r="VWT17" s="15" t="s">
        <v>188</v>
      </c>
      <c r="VWU17" s="16" t="s">
        <v>256</v>
      </c>
      <c r="VWV17" s="17">
        <f t="shared" ref="VWV17" si="7555">14*12</f>
        <v>168</v>
      </c>
      <c r="VWW17" s="14" t="s">
        <v>258</v>
      </c>
      <c r="VWX17" s="15" t="s">
        <v>188</v>
      </c>
      <c r="VWY17" s="16" t="s">
        <v>256</v>
      </c>
      <c r="VWZ17" s="17">
        <f t="shared" ref="VWZ17" si="7556">14*12</f>
        <v>168</v>
      </c>
      <c r="VXA17" s="14" t="s">
        <v>258</v>
      </c>
      <c r="VXB17" s="15" t="s">
        <v>188</v>
      </c>
      <c r="VXC17" s="16" t="s">
        <v>256</v>
      </c>
      <c r="VXD17" s="17">
        <f t="shared" ref="VXD17" si="7557">14*12</f>
        <v>168</v>
      </c>
      <c r="VXE17" s="14" t="s">
        <v>258</v>
      </c>
      <c r="VXF17" s="15" t="s">
        <v>188</v>
      </c>
      <c r="VXG17" s="16" t="s">
        <v>256</v>
      </c>
      <c r="VXH17" s="17">
        <f t="shared" ref="VXH17" si="7558">14*12</f>
        <v>168</v>
      </c>
      <c r="VXI17" s="14" t="s">
        <v>258</v>
      </c>
      <c r="VXJ17" s="15" t="s">
        <v>188</v>
      </c>
      <c r="VXK17" s="16" t="s">
        <v>256</v>
      </c>
      <c r="VXL17" s="17">
        <f t="shared" ref="VXL17" si="7559">14*12</f>
        <v>168</v>
      </c>
      <c r="VXM17" s="14" t="s">
        <v>258</v>
      </c>
      <c r="VXN17" s="15" t="s">
        <v>188</v>
      </c>
      <c r="VXO17" s="16" t="s">
        <v>256</v>
      </c>
      <c r="VXP17" s="17">
        <f t="shared" ref="VXP17" si="7560">14*12</f>
        <v>168</v>
      </c>
      <c r="VXQ17" s="14" t="s">
        <v>258</v>
      </c>
      <c r="VXR17" s="15" t="s">
        <v>188</v>
      </c>
      <c r="VXS17" s="16" t="s">
        <v>256</v>
      </c>
      <c r="VXT17" s="17">
        <f t="shared" ref="VXT17" si="7561">14*12</f>
        <v>168</v>
      </c>
      <c r="VXU17" s="14" t="s">
        <v>258</v>
      </c>
      <c r="VXV17" s="15" t="s">
        <v>188</v>
      </c>
      <c r="VXW17" s="16" t="s">
        <v>256</v>
      </c>
      <c r="VXX17" s="17">
        <f t="shared" ref="VXX17" si="7562">14*12</f>
        <v>168</v>
      </c>
      <c r="VXY17" s="14" t="s">
        <v>258</v>
      </c>
      <c r="VXZ17" s="15" t="s">
        <v>188</v>
      </c>
      <c r="VYA17" s="16" t="s">
        <v>256</v>
      </c>
      <c r="VYB17" s="17">
        <f t="shared" ref="VYB17" si="7563">14*12</f>
        <v>168</v>
      </c>
      <c r="VYC17" s="14" t="s">
        <v>258</v>
      </c>
      <c r="VYD17" s="15" t="s">
        <v>188</v>
      </c>
      <c r="VYE17" s="16" t="s">
        <v>256</v>
      </c>
      <c r="VYF17" s="17">
        <f t="shared" ref="VYF17" si="7564">14*12</f>
        <v>168</v>
      </c>
      <c r="VYG17" s="14" t="s">
        <v>258</v>
      </c>
      <c r="VYH17" s="15" t="s">
        <v>188</v>
      </c>
      <c r="VYI17" s="16" t="s">
        <v>256</v>
      </c>
      <c r="VYJ17" s="17">
        <f t="shared" ref="VYJ17" si="7565">14*12</f>
        <v>168</v>
      </c>
      <c r="VYK17" s="14" t="s">
        <v>258</v>
      </c>
      <c r="VYL17" s="15" t="s">
        <v>188</v>
      </c>
      <c r="VYM17" s="16" t="s">
        <v>256</v>
      </c>
      <c r="VYN17" s="17">
        <f t="shared" ref="VYN17" si="7566">14*12</f>
        <v>168</v>
      </c>
      <c r="VYO17" s="14" t="s">
        <v>258</v>
      </c>
      <c r="VYP17" s="15" t="s">
        <v>188</v>
      </c>
      <c r="VYQ17" s="16" t="s">
        <v>256</v>
      </c>
      <c r="VYR17" s="17">
        <f t="shared" ref="VYR17" si="7567">14*12</f>
        <v>168</v>
      </c>
      <c r="VYS17" s="14" t="s">
        <v>258</v>
      </c>
      <c r="VYT17" s="15" t="s">
        <v>188</v>
      </c>
      <c r="VYU17" s="16" t="s">
        <v>256</v>
      </c>
      <c r="VYV17" s="17">
        <f t="shared" ref="VYV17" si="7568">14*12</f>
        <v>168</v>
      </c>
      <c r="VYW17" s="14" t="s">
        <v>258</v>
      </c>
      <c r="VYX17" s="15" t="s">
        <v>188</v>
      </c>
      <c r="VYY17" s="16" t="s">
        <v>256</v>
      </c>
      <c r="VYZ17" s="17">
        <f t="shared" ref="VYZ17" si="7569">14*12</f>
        <v>168</v>
      </c>
      <c r="VZA17" s="14" t="s">
        <v>258</v>
      </c>
      <c r="VZB17" s="15" t="s">
        <v>188</v>
      </c>
      <c r="VZC17" s="16" t="s">
        <v>256</v>
      </c>
      <c r="VZD17" s="17">
        <f t="shared" ref="VZD17" si="7570">14*12</f>
        <v>168</v>
      </c>
      <c r="VZE17" s="14" t="s">
        <v>258</v>
      </c>
      <c r="VZF17" s="15" t="s">
        <v>188</v>
      </c>
      <c r="VZG17" s="16" t="s">
        <v>256</v>
      </c>
      <c r="VZH17" s="17">
        <f t="shared" ref="VZH17" si="7571">14*12</f>
        <v>168</v>
      </c>
      <c r="VZI17" s="14" t="s">
        <v>258</v>
      </c>
      <c r="VZJ17" s="15" t="s">
        <v>188</v>
      </c>
      <c r="VZK17" s="16" t="s">
        <v>256</v>
      </c>
      <c r="VZL17" s="17">
        <f t="shared" ref="VZL17" si="7572">14*12</f>
        <v>168</v>
      </c>
      <c r="VZM17" s="14" t="s">
        <v>258</v>
      </c>
      <c r="VZN17" s="15" t="s">
        <v>188</v>
      </c>
      <c r="VZO17" s="16" t="s">
        <v>256</v>
      </c>
      <c r="VZP17" s="17">
        <f t="shared" ref="VZP17" si="7573">14*12</f>
        <v>168</v>
      </c>
      <c r="VZQ17" s="14" t="s">
        <v>258</v>
      </c>
      <c r="VZR17" s="15" t="s">
        <v>188</v>
      </c>
      <c r="VZS17" s="16" t="s">
        <v>256</v>
      </c>
      <c r="VZT17" s="17">
        <f t="shared" ref="VZT17" si="7574">14*12</f>
        <v>168</v>
      </c>
      <c r="VZU17" s="14" t="s">
        <v>258</v>
      </c>
      <c r="VZV17" s="15" t="s">
        <v>188</v>
      </c>
      <c r="VZW17" s="16" t="s">
        <v>256</v>
      </c>
      <c r="VZX17" s="17">
        <f t="shared" ref="VZX17" si="7575">14*12</f>
        <v>168</v>
      </c>
      <c r="VZY17" s="14" t="s">
        <v>258</v>
      </c>
      <c r="VZZ17" s="15" t="s">
        <v>188</v>
      </c>
      <c r="WAA17" s="16" t="s">
        <v>256</v>
      </c>
      <c r="WAB17" s="17">
        <f t="shared" ref="WAB17" si="7576">14*12</f>
        <v>168</v>
      </c>
      <c r="WAC17" s="14" t="s">
        <v>258</v>
      </c>
      <c r="WAD17" s="15" t="s">
        <v>188</v>
      </c>
      <c r="WAE17" s="16" t="s">
        <v>256</v>
      </c>
      <c r="WAF17" s="17">
        <f t="shared" ref="WAF17" si="7577">14*12</f>
        <v>168</v>
      </c>
      <c r="WAG17" s="14" t="s">
        <v>258</v>
      </c>
      <c r="WAH17" s="15" t="s">
        <v>188</v>
      </c>
      <c r="WAI17" s="16" t="s">
        <v>256</v>
      </c>
      <c r="WAJ17" s="17">
        <f t="shared" ref="WAJ17" si="7578">14*12</f>
        <v>168</v>
      </c>
      <c r="WAK17" s="14" t="s">
        <v>258</v>
      </c>
      <c r="WAL17" s="15" t="s">
        <v>188</v>
      </c>
      <c r="WAM17" s="16" t="s">
        <v>256</v>
      </c>
      <c r="WAN17" s="17">
        <f t="shared" ref="WAN17" si="7579">14*12</f>
        <v>168</v>
      </c>
      <c r="WAO17" s="14" t="s">
        <v>258</v>
      </c>
      <c r="WAP17" s="15" t="s">
        <v>188</v>
      </c>
      <c r="WAQ17" s="16" t="s">
        <v>256</v>
      </c>
      <c r="WAR17" s="17">
        <f t="shared" ref="WAR17" si="7580">14*12</f>
        <v>168</v>
      </c>
      <c r="WAS17" s="14" t="s">
        <v>258</v>
      </c>
      <c r="WAT17" s="15" t="s">
        <v>188</v>
      </c>
      <c r="WAU17" s="16" t="s">
        <v>256</v>
      </c>
      <c r="WAV17" s="17">
        <f t="shared" ref="WAV17" si="7581">14*12</f>
        <v>168</v>
      </c>
      <c r="WAW17" s="14" t="s">
        <v>258</v>
      </c>
      <c r="WAX17" s="15" t="s">
        <v>188</v>
      </c>
      <c r="WAY17" s="16" t="s">
        <v>256</v>
      </c>
      <c r="WAZ17" s="17">
        <f t="shared" ref="WAZ17" si="7582">14*12</f>
        <v>168</v>
      </c>
      <c r="WBA17" s="14" t="s">
        <v>258</v>
      </c>
      <c r="WBB17" s="15" t="s">
        <v>188</v>
      </c>
      <c r="WBC17" s="16" t="s">
        <v>256</v>
      </c>
      <c r="WBD17" s="17">
        <f t="shared" ref="WBD17" si="7583">14*12</f>
        <v>168</v>
      </c>
      <c r="WBE17" s="14" t="s">
        <v>258</v>
      </c>
      <c r="WBF17" s="15" t="s">
        <v>188</v>
      </c>
      <c r="WBG17" s="16" t="s">
        <v>256</v>
      </c>
      <c r="WBH17" s="17">
        <f t="shared" ref="WBH17" si="7584">14*12</f>
        <v>168</v>
      </c>
      <c r="WBI17" s="14" t="s">
        <v>258</v>
      </c>
      <c r="WBJ17" s="15" t="s">
        <v>188</v>
      </c>
      <c r="WBK17" s="16" t="s">
        <v>256</v>
      </c>
      <c r="WBL17" s="17">
        <f t="shared" ref="WBL17" si="7585">14*12</f>
        <v>168</v>
      </c>
      <c r="WBM17" s="14" t="s">
        <v>258</v>
      </c>
      <c r="WBN17" s="15" t="s">
        <v>188</v>
      </c>
      <c r="WBO17" s="16" t="s">
        <v>256</v>
      </c>
      <c r="WBP17" s="17">
        <f t="shared" ref="WBP17" si="7586">14*12</f>
        <v>168</v>
      </c>
      <c r="WBQ17" s="14" t="s">
        <v>258</v>
      </c>
      <c r="WBR17" s="15" t="s">
        <v>188</v>
      </c>
      <c r="WBS17" s="16" t="s">
        <v>256</v>
      </c>
      <c r="WBT17" s="17">
        <f t="shared" ref="WBT17" si="7587">14*12</f>
        <v>168</v>
      </c>
      <c r="WBU17" s="14" t="s">
        <v>258</v>
      </c>
      <c r="WBV17" s="15" t="s">
        <v>188</v>
      </c>
      <c r="WBW17" s="16" t="s">
        <v>256</v>
      </c>
      <c r="WBX17" s="17">
        <f t="shared" ref="WBX17" si="7588">14*12</f>
        <v>168</v>
      </c>
      <c r="WBY17" s="14" t="s">
        <v>258</v>
      </c>
      <c r="WBZ17" s="15" t="s">
        <v>188</v>
      </c>
      <c r="WCA17" s="16" t="s">
        <v>256</v>
      </c>
      <c r="WCB17" s="17">
        <f t="shared" ref="WCB17" si="7589">14*12</f>
        <v>168</v>
      </c>
      <c r="WCC17" s="14" t="s">
        <v>258</v>
      </c>
      <c r="WCD17" s="15" t="s">
        <v>188</v>
      </c>
      <c r="WCE17" s="16" t="s">
        <v>256</v>
      </c>
      <c r="WCF17" s="17">
        <f t="shared" ref="WCF17" si="7590">14*12</f>
        <v>168</v>
      </c>
      <c r="WCG17" s="14" t="s">
        <v>258</v>
      </c>
      <c r="WCH17" s="15" t="s">
        <v>188</v>
      </c>
      <c r="WCI17" s="16" t="s">
        <v>256</v>
      </c>
      <c r="WCJ17" s="17">
        <f t="shared" ref="WCJ17" si="7591">14*12</f>
        <v>168</v>
      </c>
      <c r="WCK17" s="14" t="s">
        <v>258</v>
      </c>
      <c r="WCL17" s="15" t="s">
        <v>188</v>
      </c>
      <c r="WCM17" s="16" t="s">
        <v>256</v>
      </c>
      <c r="WCN17" s="17">
        <f t="shared" ref="WCN17" si="7592">14*12</f>
        <v>168</v>
      </c>
      <c r="WCO17" s="14" t="s">
        <v>258</v>
      </c>
      <c r="WCP17" s="15" t="s">
        <v>188</v>
      </c>
      <c r="WCQ17" s="16" t="s">
        <v>256</v>
      </c>
      <c r="WCR17" s="17">
        <f t="shared" ref="WCR17" si="7593">14*12</f>
        <v>168</v>
      </c>
      <c r="WCS17" s="14" t="s">
        <v>258</v>
      </c>
      <c r="WCT17" s="15" t="s">
        <v>188</v>
      </c>
      <c r="WCU17" s="16" t="s">
        <v>256</v>
      </c>
      <c r="WCV17" s="17">
        <f t="shared" ref="WCV17" si="7594">14*12</f>
        <v>168</v>
      </c>
      <c r="WCW17" s="14" t="s">
        <v>258</v>
      </c>
      <c r="WCX17" s="15" t="s">
        <v>188</v>
      </c>
      <c r="WCY17" s="16" t="s">
        <v>256</v>
      </c>
      <c r="WCZ17" s="17">
        <f t="shared" ref="WCZ17" si="7595">14*12</f>
        <v>168</v>
      </c>
      <c r="WDA17" s="14" t="s">
        <v>258</v>
      </c>
      <c r="WDB17" s="15" t="s">
        <v>188</v>
      </c>
      <c r="WDC17" s="16" t="s">
        <v>256</v>
      </c>
      <c r="WDD17" s="17">
        <f t="shared" ref="WDD17" si="7596">14*12</f>
        <v>168</v>
      </c>
      <c r="WDE17" s="14" t="s">
        <v>258</v>
      </c>
      <c r="WDF17" s="15" t="s">
        <v>188</v>
      </c>
      <c r="WDG17" s="16" t="s">
        <v>256</v>
      </c>
      <c r="WDH17" s="17">
        <f t="shared" ref="WDH17" si="7597">14*12</f>
        <v>168</v>
      </c>
      <c r="WDI17" s="14" t="s">
        <v>258</v>
      </c>
      <c r="WDJ17" s="15" t="s">
        <v>188</v>
      </c>
      <c r="WDK17" s="16" t="s">
        <v>256</v>
      </c>
      <c r="WDL17" s="17">
        <f t="shared" ref="WDL17" si="7598">14*12</f>
        <v>168</v>
      </c>
      <c r="WDM17" s="14" t="s">
        <v>258</v>
      </c>
      <c r="WDN17" s="15" t="s">
        <v>188</v>
      </c>
      <c r="WDO17" s="16" t="s">
        <v>256</v>
      </c>
      <c r="WDP17" s="17">
        <f t="shared" ref="WDP17" si="7599">14*12</f>
        <v>168</v>
      </c>
      <c r="WDQ17" s="14" t="s">
        <v>258</v>
      </c>
      <c r="WDR17" s="15" t="s">
        <v>188</v>
      </c>
      <c r="WDS17" s="16" t="s">
        <v>256</v>
      </c>
      <c r="WDT17" s="17">
        <f t="shared" ref="WDT17" si="7600">14*12</f>
        <v>168</v>
      </c>
      <c r="WDU17" s="14" t="s">
        <v>258</v>
      </c>
      <c r="WDV17" s="15" t="s">
        <v>188</v>
      </c>
      <c r="WDW17" s="16" t="s">
        <v>256</v>
      </c>
      <c r="WDX17" s="17">
        <f t="shared" ref="WDX17" si="7601">14*12</f>
        <v>168</v>
      </c>
      <c r="WDY17" s="14" t="s">
        <v>258</v>
      </c>
      <c r="WDZ17" s="15" t="s">
        <v>188</v>
      </c>
      <c r="WEA17" s="16" t="s">
        <v>256</v>
      </c>
      <c r="WEB17" s="17">
        <f t="shared" ref="WEB17" si="7602">14*12</f>
        <v>168</v>
      </c>
      <c r="WEC17" s="14" t="s">
        <v>258</v>
      </c>
      <c r="WED17" s="15" t="s">
        <v>188</v>
      </c>
      <c r="WEE17" s="16" t="s">
        <v>256</v>
      </c>
      <c r="WEF17" s="17">
        <f t="shared" ref="WEF17" si="7603">14*12</f>
        <v>168</v>
      </c>
      <c r="WEG17" s="14" t="s">
        <v>258</v>
      </c>
      <c r="WEH17" s="15" t="s">
        <v>188</v>
      </c>
      <c r="WEI17" s="16" t="s">
        <v>256</v>
      </c>
      <c r="WEJ17" s="17">
        <f t="shared" ref="WEJ17" si="7604">14*12</f>
        <v>168</v>
      </c>
      <c r="WEK17" s="14" t="s">
        <v>258</v>
      </c>
      <c r="WEL17" s="15" t="s">
        <v>188</v>
      </c>
      <c r="WEM17" s="16" t="s">
        <v>256</v>
      </c>
      <c r="WEN17" s="17">
        <f t="shared" ref="WEN17" si="7605">14*12</f>
        <v>168</v>
      </c>
      <c r="WEO17" s="14" t="s">
        <v>258</v>
      </c>
      <c r="WEP17" s="15" t="s">
        <v>188</v>
      </c>
      <c r="WEQ17" s="16" t="s">
        <v>256</v>
      </c>
      <c r="WER17" s="17">
        <f t="shared" ref="WER17" si="7606">14*12</f>
        <v>168</v>
      </c>
      <c r="WES17" s="14" t="s">
        <v>258</v>
      </c>
      <c r="WET17" s="15" t="s">
        <v>188</v>
      </c>
      <c r="WEU17" s="16" t="s">
        <v>256</v>
      </c>
      <c r="WEV17" s="17">
        <f t="shared" ref="WEV17" si="7607">14*12</f>
        <v>168</v>
      </c>
      <c r="WEW17" s="14" t="s">
        <v>258</v>
      </c>
      <c r="WEX17" s="15" t="s">
        <v>188</v>
      </c>
      <c r="WEY17" s="16" t="s">
        <v>256</v>
      </c>
      <c r="WEZ17" s="17">
        <f t="shared" ref="WEZ17" si="7608">14*12</f>
        <v>168</v>
      </c>
      <c r="WFA17" s="14" t="s">
        <v>258</v>
      </c>
      <c r="WFB17" s="15" t="s">
        <v>188</v>
      </c>
      <c r="WFC17" s="16" t="s">
        <v>256</v>
      </c>
      <c r="WFD17" s="17">
        <f t="shared" ref="WFD17" si="7609">14*12</f>
        <v>168</v>
      </c>
      <c r="WFE17" s="14" t="s">
        <v>258</v>
      </c>
      <c r="WFF17" s="15" t="s">
        <v>188</v>
      </c>
      <c r="WFG17" s="16" t="s">
        <v>256</v>
      </c>
      <c r="WFH17" s="17">
        <f t="shared" ref="WFH17" si="7610">14*12</f>
        <v>168</v>
      </c>
      <c r="WFI17" s="14" t="s">
        <v>258</v>
      </c>
      <c r="WFJ17" s="15" t="s">
        <v>188</v>
      </c>
      <c r="WFK17" s="16" t="s">
        <v>256</v>
      </c>
      <c r="WFL17" s="17">
        <f t="shared" ref="WFL17" si="7611">14*12</f>
        <v>168</v>
      </c>
      <c r="WFM17" s="14" t="s">
        <v>258</v>
      </c>
      <c r="WFN17" s="15" t="s">
        <v>188</v>
      </c>
      <c r="WFO17" s="16" t="s">
        <v>256</v>
      </c>
      <c r="WFP17" s="17">
        <f t="shared" ref="WFP17" si="7612">14*12</f>
        <v>168</v>
      </c>
      <c r="WFQ17" s="14" t="s">
        <v>258</v>
      </c>
      <c r="WFR17" s="15" t="s">
        <v>188</v>
      </c>
      <c r="WFS17" s="16" t="s">
        <v>256</v>
      </c>
      <c r="WFT17" s="17">
        <f t="shared" ref="WFT17" si="7613">14*12</f>
        <v>168</v>
      </c>
      <c r="WFU17" s="14" t="s">
        <v>258</v>
      </c>
      <c r="WFV17" s="15" t="s">
        <v>188</v>
      </c>
      <c r="WFW17" s="16" t="s">
        <v>256</v>
      </c>
      <c r="WFX17" s="17">
        <f t="shared" ref="WFX17" si="7614">14*12</f>
        <v>168</v>
      </c>
      <c r="WFY17" s="14" t="s">
        <v>258</v>
      </c>
      <c r="WFZ17" s="15" t="s">
        <v>188</v>
      </c>
      <c r="WGA17" s="16" t="s">
        <v>256</v>
      </c>
      <c r="WGB17" s="17">
        <f t="shared" ref="WGB17" si="7615">14*12</f>
        <v>168</v>
      </c>
      <c r="WGC17" s="14" t="s">
        <v>258</v>
      </c>
      <c r="WGD17" s="15" t="s">
        <v>188</v>
      </c>
      <c r="WGE17" s="16" t="s">
        <v>256</v>
      </c>
      <c r="WGF17" s="17">
        <f t="shared" ref="WGF17" si="7616">14*12</f>
        <v>168</v>
      </c>
      <c r="WGG17" s="14" t="s">
        <v>258</v>
      </c>
      <c r="WGH17" s="15" t="s">
        <v>188</v>
      </c>
      <c r="WGI17" s="16" t="s">
        <v>256</v>
      </c>
      <c r="WGJ17" s="17">
        <f t="shared" ref="WGJ17" si="7617">14*12</f>
        <v>168</v>
      </c>
      <c r="WGK17" s="14" t="s">
        <v>258</v>
      </c>
      <c r="WGL17" s="15" t="s">
        <v>188</v>
      </c>
      <c r="WGM17" s="16" t="s">
        <v>256</v>
      </c>
      <c r="WGN17" s="17">
        <f t="shared" ref="WGN17" si="7618">14*12</f>
        <v>168</v>
      </c>
      <c r="WGO17" s="14" t="s">
        <v>258</v>
      </c>
      <c r="WGP17" s="15" t="s">
        <v>188</v>
      </c>
      <c r="WGQ17" s="16" t="s">
        <v>256</v>
      </c>
      <c r="WGR17" s="17">
        <f t="shared" ref="WGR17" si="7619">14*12</f>
        <v>168</v>
      </c>
      <c r="WGS17" s="14" t="s">
        <v>258</v>
      </c>
      <c r="WGT17" s="15" t="s">
        <v>188</v>
      </c>
      <c r="WGU17" s="16" t="s">
        <v>256</v>
      </c>
      <c r="WGV17" s="17">
        <f t="shared" ref="WGV17" si="7620">14*12</f>
        <v>168</v>
      </c>
      <c r="WGW17" s="14" t="s">
        <v>258</v>
      </c>
      <c r="WGX17" s="15" t="s">
        <v>188</v>
      </c>
      <c r="WGY17" s="16" t="s">
        <v>256</v>
      </c>
      <c r="WGZ17" s="17">
        <f t="shared" ref="WGZ17" si="7621">14*12</f>
        <v>168</v>
      </c>
      <c r="WHA17" s="14" t="s">
        <v>258</v>
      </c>
      <c r="WHB17" s="15" t="s">
        <v>188</v>
      </c>
      <c r="WHC17" s="16" t="s">
        <v>256</v>
      </c>
      <c r="WHD17" s="17">
        <f t="shared" ref="WHD17" si="7622">14*12</f>
        <v>168</v>
      </c>
      <c r="WHE17" s="14" t="s">
        <v>258</v>
      </c>
      <c r="WHF17" s="15" t="s">
        <v>188</v>
      </c>
      <c r="WHG17" s="16" t="s">
        <v>256</v>
      </c>
      <c r="WHH17" s="17">
        <f t="shared" ref="WHH17" si="7623">14*12</f>
        <v>168</v>
      </c>
      <c r="WHI17" s="14" t="s">
        <v>258</v>
      </c>
      <c r="WHJ17" s="15" t="s">
        <v>188</v>
      </c>
      <c r="WHK17" s="16" t="s">
        <v>256</v>
      </c>
      <c r="WHL17" s="17">
        <f t="shared" ref="WHL17" si="7624">14*12</f>
        <v>168</v>
      </c>
      <c r="WHM17" s="14" t="s">
        <v>258</v>
      </c>
      <c r="WHN17" s="15" t="s">
        <v>188</v>
      </c>
      <c r="WHO17" s="16" t="s">
        <v>256</v>
      </c>
      <c r="WHP17" s="17">
        <f t="shared" ref="WHP17" si="7625">14*12</f>
        <v>168</v>
      </c>
      <c r="WHQ17" s="14" t="s">
        <v>258</v>
      </c>
      <c r="WHR17" s="15" t="s">
        <v>188</v>
      </c>
      <c r="WHS17" s="16" t="s">
        <v>256</v>
      </c>
      <c r="WHT17" s="17">
        <f t="shared" ref="WHT17" si="7626">14*12</f>
        <v>168</v>
      </c>
      <c r="WHU17" s="14" t="s">
        <v>258</v>
      </c>
      <c r="WHV17" s="15" t="s">
        <v>188</v>
      </c>
      <c r="WHW17" s="16" t="s">
        <v>256</v>
      </c>
      <c r="WHX17" s="17">
        <f t="shared" ref="WHX17" si="7627">14*12</f>
        <v>168</v>
      </c>
      <c r="WHY17" s="14" t="s">
        <v>258</v>
      </c>
      <c r="WHZ17" s="15" t="s">
        <v>188</v>
      </c>
      <c r="WIA17" s="16" t="s">
        <v>256</v>
      </c>
      <c r="WIB17" s="17">
        <f t="shared" ref="WIB17" si="7628">14*12</f>
        <v>168</v>
      </c>
      <c r="WIC17" s="14" t="s">
        <v>258</v>
      </c>
      <c r="WID17" s="15" t="s">
        <v>188</v>
      </c>
      <c r="WIE17" s="16" t="s">
        <v>256</v>
      </c>
      <c r="WIF17" s="17">
        <f t="shared" ref="WIF17" si="7629">14*12</f>
        <v>168</v>
      </c>
      <c r="WIG17" s="14" t="s">
        <v>258</v>
      </c>
      <c r="WIH17" s="15" t="s">
        <v>188</v>
      </c>
      <c r="WII17" s="16" t="s">
        <v>256</v>
      </c>
      <c r="WIJ17" s="17">
        <f t="shared" ref="WIJ17" si="7630">14*12</f>
        <v>168</v>
      </c>
      <c r="WIK17" s="14" t="s">
        <v>258</v>
      </c>
      <c r="WIL17" s="15" t="s">
        <v>188</v>
      </c>
      <c r="WIM17" s="16" t="s">
        <v>256</v>
      </c>
      <c r="WIN17" s="17">
        <f t="shared" ref="WIN17" si="7631">14*12</f>
        <v>168</v>
      </c>
      <c r="WIO17" s="14" t="s">
        <v>258</v>
      </c>
      <c r="WIP17" s="15" t="s">
        <v>188</v>
      </c>
      <c r="WIQ17" s="16" t="s">
        <v>256</v>
      </c>
      <c r="WIR17" s="17">
        <f t="shared" ref="WIR17" si="7632">14*12</f>
        <v>168</v>
      </c>
      <c r="WIS17" s="14" t="s">
        <v>258</v>
      </c>
      <c r="WIT17" s="15" t="s">
        <v>188</v>
      </c>
      <c r="WIU17" s="16" t="s">
        <v>256</v>
      </c>
      <c r="WIV17" s="17">
        <f t="shared" ref="WIV17" si="7633">14*12</f>
        <v>168</v>
      </c>
      <c r="WIW17" s="14" t="s">
        <v>258</v>
      </c>
      <c r="WIX17" s="15" t="s">
        <v>188</v>
      </c>
      <c r="WIY17" s="16" t="s">
        <v>256</v>
      </c>
      <c r="WIZ17" s="17">
        <f t="shared" ref="WIZ17" si="7634">14*12</f>
        <v>168</v>
      </c>
      <c r="WJA17" s="14" t="s">
        <v>258</v>
      </c>
      <c r="WJB17" s="15" t="s">
        <v>188</v>
      </c>
      <c r="WJC17" s="16" t="s">
        <v>256</v>
      </c>
      <c r="WJD17" s="17">
        <f t="shared" ref="WJD17" si="7635">14*12</f>
        <v>168</v>
      </c>
      <c r="WJE17" s="14" t="s">
        <v>258</v>
      </c>
      <c r="WJF17" s="15" t="s">
        <v>188</v>
      </c>
      <c r="WJG17" s="16" t="s">
        <v>256</v>
      </c>
      <c r="WJH17" s="17">
        <f t="shared" ref="WJH17" si="7636">14*12</f>
        <v>168</v>
      </c>
      <c r="WJI17" s="14" t="s">
        <v>258</v>
      </c>
      <c r="WJJ17" s="15" t="s">
        <v>188</v>
      </c>
      <c r="WJK17" s="16" t="s">
        <v>256</v>
      </c>
      <c r="WJL17" s="17">
        <f t="shared" ref="WJL17" si="7637">14*12</f>
        <v>168</v>
      </c>
      <c r="WJM17" s="14" t="s">
        <v>258</v>
      </c>
      <c r="WJN17" s="15" t="s">
        <v>188</v>
      </c>
      <c r="WJO17" s="16" t="s">
        <v>256</v>
      </c>
      <c r="WJP17" s="17">
        <f t="shared" ref="WJP17" si="7638">14*12</f>
        <v>168</v>
      </c>
      <c r="WJQ17" s="14" t="s">
        <v>258</v>
      </c>
      <c r="WJR17" s="15" t="s">
        <v>188</v>
      </c>
      <c r="WJS17" s="16" t="s">
        <v>256</v>
      </c>
      <c r="WJT17" s="17">
        <f t="shared" ref="WJT17" si="7639">14*12</f>
        <v>168</v>
      </c>
      <c r="WJU17" s="14" t="s">
        <v>258</v>
      </c>
      <c r="WJV17" s="15" t="s">
        <v>188</v>
      </c>
      <c r="WJW17" s="16" t="s">
        <v>256</v>
      </c>
      <c r="WJX17" s="17">
        <f t="shared" ref="WJX17" si="7640">14*12</f>
        <v>168</v>
      </c>
      <c r="WJY17" s="14" t="s">
        <v>258</v>
      </c>
      <c r="WJZ17" s="15" t="s">
        <v>188</v>
      </c>
      <c r="WKA17" s="16" t="s">
        <v>256</v>
      </c>
      <c r="WKB17" s="17">
        <f t="shared" ref="WKB17" si="7641">14*12</f>
        <v>168</v>
      </c>
      <c r="WKC17" s="14" t="s">
        <v>258</v>
      </c>
      <c r="WKD17" s="15" t="s">
        <v>188</v>
      </c>
      <c r="WKE17" s="16" t="s">
        <v>256</v>
      </c>
      <c r="WKF17" s="17">
        <f t="shared" ref="WKF17" si="7642">14*12</f>
        <v>168</v>
      </c>
      <c r="WKG17" s="14" t="s">
        <v>258</v>
      </c>
      <c r="WKH17" s="15" t="s">
        <v>188</v>
      </c>
      <c r="WKI17" s="16" t="s">
        <v>256</v>
      </c>
      <c r="WKJ17" s="17">
        <f t="shared" ref="WKJ17" si="7643">14*12</f>
        <v>168</v>
      </c>
      <c r="WKK17" s="14" t="s">
        <v>258</v>
      </c>
      <c r="WKL17" s="15" t="s">
        <v>188</v>
      </c>
      <c r="WKM17" s="16" t="s">
        <v>256</v>
      </c>
      <c r="WKN17" s="17">
        <f t="shared" ref="WKN17" si="7644">14*12</f>
        <v>168</v>
      </c>
      <c r="WKO17" s="14" t="s">
        <v>258</v>
      </c>
      <c r="WKP17" s="15" t="s">
        <v>188</v>
      </c>
      <c r="WKQ17" s="16" t="s">
        <v>256</v>
      </c>
      <c r="WKR17" s="17">
        <f t="shared" ref="WKR17" si="7645">14*12</f>
        <v>168</v>
      </c>
      <c r="WKS17" s="14" t="s">
        <v>258</v>
      </c>
      <c r="WKT17" s="15" t="s">
        <v>188</v>
      </c>
      <c r="WKU17" s="16" t="s">
        <v>256</v>
      </c>
      <c r="WKV17" s="17">
        <f t="shared" ref="WKV17" si="7646">14*12</f>
        <v>168</v>
      </c>
      <c r="WKW17" s="14" t="s">
        <v>258</v>
      </c>
      <c r="WKX17" s="15" t="s">
        <v>188</v>
      </c>
      <c r="WKY17" s="16" t="s">
        <v>256</v>
      </c>
      <c r="WKZ17" s="17">
        <f t="shared" ref="WKZ17" si="7647">14*12</f>
        <v>168</v>
      </c>
      <c r="WLA17" s="14" t="s">
        <v>258</v>
      </c>
      <c r="WLB17" s="15" t="s">
        <v>188</v>
      </c>
      <c r="WLC17" s="16" t="s">
        <v>256</v>
      </c>
      <c r="WLD17" s="17">
        <f t="shared" ref="WLD17" si="7648">14*12</f>
        <v>168</v>
      </c>
      <c r="WLE17" s="14" t="s">
        <v>258</v>
      </c>
      <c r="WLF17" s="15" t="s">
        <v>188</v>
      </c>
      <c r="WLG17" s="16" t="s">
        <v>256</v>
      </c>
      <c r="WLH17" s="17">
        <f t="shared" ref="WLH17" si="7649">14*12</f>
        <v>168</v>
      </c>
      <c r="WLI17" s="14" t="s">
        <v>258</v>
      </c>
      <c r="WLJ17" s="15" t="s">
        <v>188</v>
      </c>
      <c r="WLK17" s="16" t="s">
        <v>256</v>
      </c>
      <c r="WLL17" s="17">
        <f t="shared" ref="WLL17" si="7650">14*12</f>
        <v>168</v>
      </c>
      <c r="WLM17" s="14" t="s">
        <v>258</v>
      </c>
      <c r="WLN17" s="15" t="s">
        <v>188</v>
      </c>
      <c r="WLO17" s="16" t="s">
        <v>256</v>
      </c>
      <c r="WLP17" s="17">
        <f t="shared" ref="WLP17" si="7651">14*12</f>
        <v>168</v>
      </c>
      <c r="WLQ17" s="14" t="s">
        <v>258</v>
      </c>
      <c r="WLR17" s="15" t="s">
        <v>188</v>
      </c>
      <c r="WLS17" s="16" t="s">
        <v>256</v>
      </c>
      <c r="WLT17" s="17">
        <f t="shared" ref="WLT17" si="7652">14*12</f>
        <v>168</v>
      </c>
      <c r="WLU17" s="14" t="s">
        <v>258</v>
      </c>
      <c r="WLV17" s="15" t="s">
        <v>188</v>
      </c>
      <c r="WLW17" s="16" t="s">
        <v>256</v>
      </c>
      <c r="WLX17" s="17">
        <f t="shared" ref="WLX17" si="7653">14*12</f>
        <v>168</v>
      </c>
      <c r="WLY17" s="14" t="s">
        <v>258</v>
      </c>
      <c r="WLZ17" s="15" t="s">
        <v>188</v>
      </c>
      <c r="WMA17" s="16" t="s">
        <v>256</v>
      </c>
      <c r="WMB17" s="17">
        <f t="shared" ref="WMB17" si="7654">14*12</f>
        <v>168</v>
      </c>
      <c r="WMC17" s="14" t="s">
        <v>258</v>
      </c>
      <c r="WMD17" s="15" t="s">
        <v>188</v>
      </c>
      <c r="WME17" s="16" t="s">
        <v>256</v>
      </c>
      <c r="WMF17" s="17">
        <f t="shared" ref="WMF17" si="7655">14*12</f>
        <v>168</v>
      </c>
      <c r="WMG17" s="14" t="s">
        <v>258</v>
      </c>
      <c r="WMH17" s="15" t="s">
        <v>188</v>
      </c>
      <c r="WMI17" s="16" t="s">
        <v>256</v>
      </c>
      <c r="WMJ17" s="17">
        <f t="shared" ref="WMJ17" si="7656">14*12</f>
        <v>168</v>
      </c>
      <c r="WMK17" s="14" t="s">
        <v>258</v>
      </c>
      <c r="WML17" s="15" t="s">
        <v>188</v>
      </c>
      <c r="WMM17" s="16" t="s">
        <v>256</v>
      </c>
      <c r="WMN17" s="17">
        <f t="shared" ref="WMN17" si="7657">14*12</f>
        <v>168</v>
      </c>
      <c r="WMO17" s="14" t="s">
        <v>258</v>
      </c>
      <c r="WMP17" s="15" t="s">
        <v>188</v>
      </c>
      <c r="WMQ17" s="16" t="s">
        <v>256</v>
      </c>
      <c r="WMR17" s="17">
        <f t="shared" ref="WMR17" si="7658">14*12</f>
        <v>168</v>
      </c>
      <c r="WMS17" s="14" t="s">
        <v>258</v>
      </c>
      <c r="WMT17" s="15" t="s">
        <v>188</v>
      </c>
      <c r="WMU17" s="16" t="s">
        <v>256</v>
      </c>
      <c r="WMV17" s="17">
        <f t="shared" ref="WMV17" si="7659">14*12</f>
        <v>168</v>
      </c>
      <c r="WMW17" s="14" t="s">
        <v>258</v>
      </c>
      <c r="WMX17" s="15" t="s">
        <v>188</v>
      </c>
      <c r="WMY17" s="16" t="s">
        <v>256</v>
      </c>
      <c r="WMZ17" s="17">
        <f t="shared" ref="WMZ17" si="7660">14*12</f>
        <v>168</v>
      </c>
      <c r="WNA17" s="14" t="s">
        <v>258</v>
      </c>
      <c r="WNB17" s="15" t="s">
        <v>188</v>
      </c>
      <c r="WNC17" s="16" t="s">
        <v>256</v>
      </c>
      <c r="WND17" s="17">
        <f t="shared" ref="WND17" si="7661">14*12</f>
        <v>168</v>
      </c>
      <c r="WNE17" s="14" t="s">
        <v>258</v>
      </c>
      <c r="WNF17" s="15" t="s">
        <v>188</v>
      </c>
      <c r="WNG17" s="16" t="s">
        <v>256</v>
      </c>
      <c r="WNH17" s="17">
        <f t="shared" ref="WNH17" si="7662">14*12</f>
        <v>168</v>
      </c>
      <c r="WNI17" s="14" t="s">
        <v>258</v>
      </c>
      <c r="WNJ17" s="15" t="s">
        <v>188</v>
      </c>
      <c r="WNK17" s="16" t="s">
        <v>256</v>
      </c>
      <c r="WNL17" s="17">
        <f t="shared" ref="WNL17" si="7663">14*12</f>
        <v>168</v>
      </c>
      <c r="WNM17" s="14" t="s">
        <v>258</v>
      </c>
      <c r="WNN17" s="15" t="s">
        <v>188</v>
      </c>
      <c r="WNO17" s="16" t="s">
        <v>256</v>
      </c>
      <c r="WNP17" s="17">
        <f t="shared" ref="WNP17" si="7664">14*12</f>
        <v>168</v>
      </c>
      <c r="WNQ17" s="14" t="s">
        <v>258</v>
      </c>
      <c r="WNR17" s="15" t="s">
        <v>188</v>
      </c>
      <c r="WNS17" s="16" t="s">
        <v>256</v>
      </c>
      <c r="WNT17" s="17">
        <f t="shared" ref="WNT17" si="7665">14*12</f>
        <v>168</v>
      </c>
      <c r="WNU17" s="14" t="s">
        <v>258</v>
      </c>
      <c r="WNV17" s="15" t="s">
        <v>188</v>
      </c>
      <c r="WNW17" s="16" t="s">
        <v>256</v>
      </c>
      <c r="WNX17" s="17">
        <f t="shared" ref="WNX17" si="7666">14*12</f>
        <v>168</v>
      </c>
      <c r="WNY17" s="14" t="s">
        <v>258</v>
      </c>
      <c r="WNZ17" s="15" t="s">
        <v>188</v>
      </c>
      <c r="WOA17" s="16" t="s">
        <v>256</v>
      </c>
      <c r="WOB17" s="17">
        <f t="shared" ref="WOB17" si="7667">14*12</f>
        <v>168</v>
      </c>
      <c r="WOC17" s="14" t="s">
        <v>258</v>
      </c>
      <c r="WOD17" s="15" t="s">
        <v>188</v>
      </c>
      <c r="WOE17" s="16" t="s">
        <v>256</v>
      </c>
      <c r="WOF17" s="17">
        <f t="shared" ref="WOF17" si="7668">14*12</f>
        <v>168</v>
      </c>
      <c r="WOG17" s="14" t="s">
        <v>258</v>
      </c>
      <c r="WOH17" s="15" t="s">
        <v>188</v>
      </c>
      <c r="WOI17" s="16" t="s">
        <v>256</v>
      </c>
      <c r="WOJ17" s="17">
        <f t="shared" ref="WOJ17" si="7669">14*12</f>
        <v>168</v>
      </c>
      <c r="WOK17" s="14" t="s">
        <v>258</v>
      </c>
      <c r="WOL17" s="15" t="s">
        <v>188</v>
      </c>
      <c r="WOM17" s="16" t="s">
        <v>256</v>
      </c>
      <c r="WON17" s="17">
        <f t="shared" ref="WON17" si="7670">14*12</f>
        <v>168</v>
      </c>
      <c r="WOO17" s="14" t="s">
        <v>258</v>
      </c>
      <c r="WOP17" s="15" t="s">
        <v>188</v>
      </c>
      <c r="WOQ17" s="16" t="s">
        <v>256</v>
      </c>
      <c r="WOR17" s="17">
        <f t="shared" ref="WOR17" si="7671">14*12</f>
        <v>168</v>
      </c>
      <c r="WOS17" s="14" t="s">
        <v>258</v>
      </c>
      <c r="WOT17" s="15" t="s">
        <v>188</v>
      </c>
      <c r="WOU17" s="16" t="s">
        <v>256</v>
      </c>
      <c r="WOV17" s="17">
        <f t="shared" ref="WOV17" si="7672">14*12</f>
        <v>168</v>
      </c>
      <c r="WOW17" s="14" t="s">
        <v>258</v>
      </c>
      <c r="WOX17" s="15" t="s">
        <v>188</v>
      </c>
      <c r="WOY17" s="16" t="s">
        <v>256</v>
      </c>
      <c r="WOZ17" s="17">
        <f t="shared" ref="WOZ17" si="7673">14*12</f>
        <v>168</v>
      </c>
      <c r="WPA17" s="14" t="s">
        <v>258</v>
      </c>
      <c r="WPB17" s="15" t="s">
        <v>188</v>
      </c>
      <c r="WPC17" s="16" t="s">
        <v>256</v>
      </c>
      <c r="WPD17" s="17">
        <f t="shared" ref="WPD17" si="7674">14*12</f>
        <v>168</v>
      </c>
      <c r="WPE17" s="14" t="s">
        <v>258</v>
      </c>
      <c r="WPF17" s="15" t="s">
        <v>188</v>
      </c>
      <c r="WPG17" s="16" t="s">
        <v>256</v>
      </c>
      <c r="WPH17" s="17">
        <f t="shared" ref="WPH17" si="7675">14*12</f>
        <v>168</v>
      </c>
      <c r="WPI17" s="14" t="s">
        <v>258</v>
      </c>
      <c r="WPJ17" s="15" t="s">
        <v>188</v>
      </c>
      <c r="WPK17" s="16" t="s">
        <v>256</v>
      </c>
      <c r="WPL17" s="17">
        <f t="shared" ref="WPL17" si="7676">14*12</f>
        <v>168</v>
      </c>
      <c r="WPM17" s="14" t="s">
        <v>258</v>
      </c>
      <c r="WPN17" s="15" t="s">
        <v>188</v>
      </c>
      <c r="WPO17" s="16" t="s">
        <v>256</v>
      </c>
      <c r="WPP17" s="17">
        <f t="shared" ref="WPP17" si="7677">14*12</f>
        <v>168</v>
      </c>
      <c r="WPQ17" s="14" t="s">
        <v>258</v>
      </c>
      <c r="WPR17" s="15" t="s">
        <v>188</v>
      </c>
      <c r="WPS17" s="16" t="s">
        <v>256</v>
      </c>
      <c r="WPT17" s="17">
        <f t="shared" ref="WPT17" si="7678">14*12</f>
        <v>168</v>
      </c>
      <c r="WPU17" s="14" t="s">
        <v>258</v>
      </c>
      <c r="WPV17" s="15" t="s">
        <v>188</v>
      </c>
      <c r="WPW17" s="16" t="s">
        <v>256</v>
      </c>
      <c r="WPX17" s="17">
        <f t="shared" ref="WPX17" si="7679">14*12</f>
        <v>168</v>
      </c>
      <c r="WPY17" s="14" t="s">
        <v>258</v>
      </c>
      <c r="WPZ17" s="15" t="s">
        <v>188</v>
      </c>
      <c r="WQA17" s="16" t="s">
        <v>256</v>
      </c>
      <c r="WQB17" s="17">
        <f t="shared" ref="WQB17" si="7680">14*12</f>
        <v>168</v>
      </c>
      <c r="WQC17" s="14" t="s">
        <v>258</v>
      </c>
      <c r="WQD17" s="15" t="s">
        <v>188</v>
      </c>
      <c r="WQE17" s="16" t="s">
        <v>256</v>
      </c>
      <c r="WQF17" s="17">
        <f t="shared" ref="WQF17" si="7681">14*12</f>
        <v>168</v>
      </c>
      <c r="WQG17" s="14" t="s">
        <v>258</v>
      </c>
      <c r="WQH17" s="15" t="s">
        <v>188</v>
      </c>
      <c r="WQI17" s="16" t="s">
        <v>256</v>
      </c>
      <c r="WQJ17" s="17">
        <f t="shared" ref="WQJ17" si="7682">14*12</f>
        <v>168</v>
      </c>
      <c r="WQK17" s="14" t="s">
        <v>258</v>
      </c>
      <c r="WQL17" s="15" t="s">
        <v>188</v>
      </c>
      <c r="WQM17" s="16" t="s">
        <v>256</v>
      </c>
      <c r="WQN17" s="17">
        <f t="shared" ref="WQN17" si="7683">14*12</f>
        <v>168</v>
      </c>
      <c r="WQO17" s="14" t="s">
        <v>258</v>
      </c>
      <c r="WQP17" s="15" t="s">
        <v>188</v>
      </c>
      <c r="WQQ17" s="16" t="s">
        <v>256</v>
      </c>
      <c r="WQR17" s="17">
        <f t="shared" ref="WQR17" si="7684">14*12</f>
        <v>168</v>
      </c>
      <c r="WQS17" s="14" t="s">
        <v>258</v>
      </c>
      <c r="WQT17" s="15" t="s">
        <v>188</v>
      </c>
      <c r="WQU17" s="16" t="s">
        <v>256</v>
      </c>
      <c r="WQV17" s="17">
        <f t="shared" ref="WQV17" si="7685">14*12</f>
        <v>168</v>
      </c>
      <c r="WQW17" s="14" t="s">
        <v>258</v>
      </c>
      <c r="WQX17" s="15" t="s">
        <v>188</v>
      </c>
      <c r="WQY17" s="16" t="s">
        <v>256</v>
      </c>
      <c r="WQZ17" s="17">
        <f t="shared" ref="WQZ17" si="7686">14*12</f>
        <v>168</v>
      </c>
      <c r="WRA17" s="14" t="s">
        <v>258</v>
      </c>
      <c r="WRB17" s="15" t="s">
        <v>188</v>
      </c>
      <c r="WRC17" s="16" t="s">
        <v>256</v>
      </c>
      <c r="WRD17" s="17">
        <f t="shared" ref="WRD17" si="7687">14*12</f>
        <v>168</v>
      </c>
      <c r="WRE17" s="14" t="s">
        <v>258</v>
      </c>
      <c r="WRF17" s="15" t="s">
        <v>188</v>
      </c>
      <c r="WRG17" s="16" t="s">
        <v>256</v>
      </c>
      <c r="WRH17" s="17">
        <f t="shared" ref="WRH17" si="7688">14*12</f>
        <v>168</v>
      </c>
      <c r="WRI17" s="14" t="s">
        <v>258</v>
      </c>
      <c r="WRJ17" s="15" t="s">
        <v>188</v>
      </c>
      <c r="WRK17" s="16" t="s">
        <v>256</v>
      </c>
      <c r="WRL17" s="17">
        <f t="shared" ref="WRL17" si="7689">14*12</f>
        <v>168</v>
      </c>
      <c r="WRM17" s="14" t="s">
        <v>258</v>
      </c>
      <c r="WRN17" s="15" t="s">
        <v>188</v>
      </c>
      <c r="WRO17" s="16" t="s">
        <v>256</v>
      </c>
      <c r="WRP17" s="17">
        <f t="shared" ref="WRP17" si="7690">14*12</f>
        <v>168</v>
      </c>
      <c r="WRQ17" s="14" t="s">
        <v>258</v>
      </c>
      <c r="WRR17" s="15" t="s">
        <v>188</v>
      </c>
      <c r="WRS17" s="16" t="s">
        <v>256</v>
      </c>
      <c r="WRT17" s="17">
        <f t="shared" ref="WRT17" si="7691">14*12</f>
        <v>168</v>
      </c>
      <c r="WRU17" s="14" t="s">
        <v>258</v>
      </c>
      <c r="WRV17" s="15" t="s">
        <v>188</v>
      </c>
      <c r="WRW17" s="16" t="s">
        <v>256</v>
      </c>
      <c r="WRX17" s="17">
        <f t="shared" ref="WRX17" si="7692">14*12</f>
        <v>168</v>
      </c>
      <c r="WRY17" s="14" t="s">
        <v>258</v>
      </c>
      <c r="WRZ17" s="15" t="s">
        <v>188</v>
      </c>
      <c r="WSA17" s="16" t="s">
        <v>256</v>
      </c>
      <c r="WSB17" s="17">
        <f t="shared" ref="WSB17" si="7693">14*12</f>
        <v>168</v>
      </c>
      <c r="WSC17" s="14" t="s">
        <v>258</v>
      </c>
      <c r="WSD17" s="15" t="s">
        <v>188</v>
      </c>
      <c r="WSE17" s="16" t="s">
        <v>256</v>
      </c>
      <c r="WSF17" s="17">
        <f t="shared" ref="WSF17" si="7694">14*12</f>
        <v>168</v>
      </c>
      <c r="WSG17" s="14" t="s">
        <v>258</v>
      </c>
      <c r="WSH17" s="15" t="s">
        <v>188</v>
      </c>
      <c r="WSI17" s="16" t="s">
        <v>256</v>
      </c>
      <c r="WSJ17" s="17">
        <f t="shared" ref="WSJ17" si="7695">14*12</f>
        <v>168</v>
      </c>
      <c r="WSK17" s="14" t="s">
        <v>258</v>
      </c>
      <c r="WSL17" s="15" t="s">
        <v>188</v>
      </c>
      <c r="WSM17" s="16" t="s">
        <v>256</v>
      </c>
      <c r="WSN17" s="17">
        <f t="shared" ref="WSN17" si="7696">14*12</f>
        <v>168</v>
      </c>
      <c r="WSO17" s="14" t="s">
        <v>258</v>
      </c>
      <c r="WSP17" s="15" t="s">
        <v>188</v>
      </c>
      <c r="WSQ17" s="16" t="s">
        <v>256</v>
      </c>
      <c r="WSR17" s="17">
        <f t="shared" ref="WSR17" si="7697">14*12</f>
        <v>168</v>
      </c>
      <c r="WSS17" s="14" t="s">
        <v>258</v>
      </c>
      <c r="WST17" s="15" t="s">
        <v>188</v>
      </c>
      <c r="WSU17" s="16" t="s">
        <v>256</v>
      </c>
      <c r="WSV17" s="17">
        <f t="shared" ref="WSV17" si="7698">14*12</f>
        <v>168</v>
      </c>
      <c r="WSW17" s="14" t="s">
        <v>258</v>
      </c>
      <c r="WSX17" s="15" t="s">
        <v>188</v>
      </c>
      <c r="WSY17" s="16" t="s">
        <v>256</v>
      </c>
      <c r="WSZ17" s="17">
        <f t="shared" ref="WSZ17" si="7699">14*12</f>
        <v>168</v>
      </c>
      <c r="WTA17" s="14" t="s">
        <v>258</v>
      </c>
      <c r="WTB17" s="15" t="s">
        <v>188</v>
      </c>
      <c r="WTC17" s="16" t="s">
        <v>256</v>
      </c>
      <c r="WTD17" s="17">
        <f t="shared" ref="WTD17" si="7700">14*12</f>
        <v>168</v>
      </c>
      <c r="WTE17" s="14" t="s">
        <v>258</v>
      </c>
      <c r="WTF17" s="15" t="s">
        <v>188</v>
      </c>
      <c r="WTG17" s="16" t="s">
        <v>256</v>
      </c>
      <c r="WTH17" s="17">
        <f t="shared" ref="WTH17" si="7701">14*12</f>
        <v>168</v>
      </c>
      <c r="WTI17" s="14" t="s">
        <v>258</v>
      </c>
      <c r="WTJ17" s="15" t="s">
        <v>188</v>
      </c>
      <c r="WTK17" s="16" t="s">
        <v>256</v>
      </c>
      <c r="WTL17" s="17">
        <f t="shared" ref="WTL17" si="7702">14*12</f>
        <v>168</v>
      </c>
      <c r="WTM17" s="14" t="s">
        <v>258</v>
      </c>
      <c r="WTN17" s="15" t="s">
        <v>188</v>
      </c>
      <c r="WTO17" s="16" t="s">
        <v>256</v>
      </c>
      <c r="WTP17" s="17">
        <f t="shared" ref="WTP17" si="7703">14*12</f>
        <v>168</v>
      </c>
      <c r="WTQ17" s="14" t="s">
        <v>258</v>
      </c>
      <c r="WTR17" s="15" t="s">
        <v>188</v>
      </c>
      <c r="WTS17" s="16" t="s">
        <v>256</v>
      </c>
      <c r="WTT17" s="17">
        <f t="shared" ref="WTT17" si="7704">14*12</f>
        <v>168</v>
      </c>
      <c r="WTU17" s="14" t="s">
        <v>258</v>
      </c>
      <c r="WTV17" s="15" t="s">
        <v>188</v>
      </c>
      <c r="WTW17" s="16" t="s">
        <v>256</v>
      </c>
      <c r="WTX17" s="17">
        <f t="shared" ref="WTX17" si="7705">14*12</f>
        <v>168</v>
      </c>
      <c r="WTY17" s="14" t="s">
        <v>258</v>
      </c>
      <c r="WTZ17" s="15" t="s">
        <v>188</v>
      </c>
      <c r="WUA17" s="16" t="s">
        <v>256</v>
      </c>
      <c r="WUB17" s="17">
        <f t="shared" ref="WUB17" si="7706">14*12</f>
        <v>168</v>
      </c>
      <c r="WUC17" s="14" t="s">
        <v>258</v>
      </c>
      <c r="WUD17" s="15" t="s">
        <v>188</v>
      </c>
      <c r="WUE17" s="16" t="s">
        <v>256</v>
      </c>
      <c r="WUF17" s="17">
        <f t="shared" ref="WUF17" si="7707">14*12</f>
        <v>168</v>
      </c>
      <c r="WUG17" s="14" t="s">
        <v>258</v>
      </c>
      <c r="WUH17" s="15" t="s">
        <v>188</v>
      </c>
      <c r="WUI17" s="16" t="s">
        <v>256</v>
      </c>
      <c r="WUJ17" s="17">
        <f t="shared" ref="WUJ17" si="7708">14*12</f>
        <v>168</v>
      </c>
      <c r="WUK17" s="14" t="s">
        <v>258</v>
      </c>
      <c r="WUL17" s="15" t="s">
        <v>188</v>
      </c>
      <c r="WUM17" s="16" t="s">
        <v>256</v>
      </c>
      <c r="WUN17" s="17">
        <f t="shared" ref="WUN17" si="7709">14*12</f>
        <v>168</v>
      </c>
      <c r="WUO17" s="14" t="s">
        <v>258</v>
      </c>
      <c r="WUP17" s="15" t="s">
        <v>188</v>
      </c>
      <c r="WUQ17" s="16" t="s">
        <v>256</v>
      </c>
      <c r="WUR17" s="17">
        <f t="shared" ref="WUR17" si="7710">14*12</f>
        <v>168</v>
      </c>
      <c r="WUS17" s="14" t="s">
        <v>258</v>
      </c>
      <c r="WUT17" s="15" t="s">
        <v>188</v>
      </c>
      <c r="WUU17" s="16" t="s">
        <v>256</v>
      </c>
      <c r="WUV17" s="17">
        <f t="shared" ref="WUV17" si="7711">14*12</f>
        <v>168</v>
      </c>
      <c r="WUW17" s="14" t="s">
        <v>258</v>
      </c>
      <c r="WUX17" s="15" t="s">
        <v>188</v>
      </c>
      <c r="WUY17" s="16" t="s">
        <v>256</v>
      </c>
      <c r="WUZ17" s="17">
        <f t="shared" ref="WUZ17" si="7712">14*12</f>
        <v>168</v>
      </c>
      <c r="WVA17" s="14" t="s">
        <v>258</v>
      </c>
      <c r="WVB17" s="15" t="s">
        <v>188</v>
      </c>
      <c r="WVC17" s="16" t="s">
        <v>256</v>
      </c>
      <c r="WVD17" s="17">
        <f t="shared" ref="WVD17" si="7713">14*12</f>
        <v>168</v>
      </c>
      <c r="WVE17" s="14" t="s">
        <v>258</v>
      </c>
      <c r="WVF17" s="15" t="s">
        <v>188</v>
      </c>
      <c r="WVG17" s="16" t="s">
        <v>256</v>
      </c>
      <c r="WVH17" s="17">
        <f t="shared" ref="WVH17" si="7714">14*12</f>
        <v>168</v>
      </c>
      <c r="WVI17" s="14" t="s">
        <v>258</v>
      </c>
      <c r="WVJ17" s="15" t="s">
        <v>188</v>
      </c>
      <c r="WVK17" s="16" t="s">
        <v>256</v>
      </c>
      <c r="WVL17" s="17">
        <f t="shared" ref="WVL17" si="7715">14*12</f>
        <v>168</v>
      </c>
      <c r="WVM17" s="14" t="s">
        <v>258</v>
      </c>
      <c r="WVN17" s="15" t="s">
        <v>188</v>
      </c>
      <c r="WVO17" s="16" t="s">
        <v>256</v>
      </c>
      <c r="WVP17" s="17">
        <f t="shared" ref="WVP17" si="7716">14*12</f>
        <v>168</v>
      </c>
      <c r="WVQ17" s="14" t="s">
        <v>258</v>
      </c>
      <c r="WVR17" s="15" t="s">
        <v>188</v>
      </c>
      <c r="WVS17" s="16" t="s">
        <v>256</v>
      </c>
      <c r="WVT17" s="17">
        <f t="shared" ref="WVT17" si="7717">14*12</f>
        <v>168</v>
      </c>
      <c r="WVU17" s="14" t="s">
        <v>258</v>
      </c>
      <c r="WVV17" s="15" t="s">
        <v>188</v>
      </c>
      <c r="WVW17" s="16" t="s">
        <v>256</v>
      </c>
      <c r="WVX17" s="17">
        <f t="shared" ref="WVX17" si="7718">14*12</f>
        <v>168</v>
      </c>
      <c r="WVY17" s="14" t="s">
        <v>258</v>
      </c>
      <c r="WVZ17" s="15" t="s">
        <v>188</v>
      </c>
      <c r="WWA17" s="16" t="s">
        <v>256</v>
      </c>
      <c r="WWB17" s="17">
        <f t="shared" ref="WWB17" si="7719">14*12</f>
        <v>168</v>
      </c>
      <c r="WWC17" s="14" t="s">
        <v>258</v>
      </c>
      <c r="WWD17" s="15" t="s">
        <v>188</v>
      </c>
      <c r="WWE17" s="16" t="s">
        <v>256</v>
      </c>
      <c r="WWF17" s="17">
        <f t="shared" ref="WWF17" si="7720">14*12</f>
        <v>168</v>
      </c>
      <c r="WWG17" s="14" t="s">
        <v>258</v>
      </c>
      <c r="WWH17" s="15" t="s">
        <v>188</v>
      </c>
      <c r="WWI17" s="16" t="s">
        <v>256</v>
      </c>
      <c r="WWJ17" s="17">
        <f t="shared" ref="WWJ17" si="7721">14*12</f>
        <v>168</v>
      </c>
      <c r="WWK17" s="14" t="s">
        <v>258</v>
      </c>
      <c r="WWL17" s="15" t="s">
        <v>188</v>
      </c>
      <c r="WWM17" s="16" t="s">
        <v>256</v>
      </c>
      <c r="WWN17" s="17">
        <f t="shared" ref="WWN17" si="7722">14*12</f>
        <v>168</v>
      </c>
      <c r="WWO17" s="14" t="s">
        <v>258</v>
      </c>
      <c r="WWP17" s="15" t="s">
        <v>188</v>
      </c>
      <c r="WWQ17" s="16" t="s">
        <v>256</v>
      </c>
      <c r="WWR17" s="17">
        <f t="shared" ref="WWR17" si="7723">14*12</f>
        <v>168</v>
      </c>
      <c r="WWS17" s="14" t="s">
        <v>258</v>
      </c>
      <c r="WWT17" s="15" t="s">
        <v>188</v>
      </c>
      <c r="WWU17" s="16" t="s">
        <v>256</v>
      </c>
      <c r="WWV17" s="17">
        <f t="shared" ref="WWV17" si="7724">14*12</f>
        <v>168</v>
      </c>
      <c r="WWW17" s="14" t="s">
        <v>258</v>
      </c>
      <c r="WWX17" s="15" t="s">
        <v>188</v>
      </c>
      <c r="WWY17" s="16" t="s">
        <v>256</v>
      </c>
      <c r="WWZ17" s="17">
        <f t="shared" ref="WWZ17" si="7725">14*12</f>
        <v>168</v>
      </c>
      <c r="WXA17" s="14" t="s">
        <v>258</v>
      </c>
      <c r="WXB17" s="15" t="s">
        <v>188</v>
      </c>
      <c r="WXC17" s="16" t="s">
        <v>256</v>
      </c>
      <c r="WXD17" s="17">
        <f t="shared" ref="WXD17" si="7726">14*12</f>
        <v>168</v>
      </c>
      <c r="WXE17" s="14" t="s">
        <v>258</v>
      </c>
      <c r="WXF17" s="15" t="s">
        <v>188</v>
      </c>
      <c r="WXG17" s="16" t="s">
        <v>256</v>
      </c>
      <c r="WXH17" s="17">
        <f t="shared" ref="WXH17" si="7727">14*12</f>
        <v>168</v>
      </c>
      <c r="WXI17" s="14" t="s">
        <v>258</v>
      </c>
      <c r="WXJ17" s="15" t="s">
        <v>188</v>
      </c>
      <c r="WXK17" s="16" t="s">
        <v>256</v>
      </c>
      <c r="WXL17" s="17">
        <f t="shared" ref="WXL17" si="7728">14*12</f>
        <v>168</v>
      </c>
      <c r="WXM17" s="14" t="s">
        <v>258</v>
      </c>
      <c r="WXN17" s="15" t="s">
        <v>188</v>
      </c>
      <c r="WXO17" s="16" t="s">
        <v>256</v>
      </c>
      <c r="WXP17" s="17">
        <f t="shared" ref="WXP17" si="7729">14*12</f>
        <v>168</v>
      </c>
      <c r="WXQ17" s="14" t="s">
        <v>258</v>
      </c>
      <c r="WXR17" s="15" t="s">
        <v>188</v>
      </c>
      <c r="WXS17" s="16" t="s">
        <v>256</v>
      </c>
      <c r="WXT17" s="17">
        <f t="shared" ref="WXT17" si="7730">14*12</f>
        <v>168</v>
      </c>
      <c r="WXU17" s="14" t="s">
        <v>258</v>
      </c>
      <c r="WXV17" s="15" t="s">
        <v>188</v>
      </c>
      <c r="WXW17" s="16" t="s">
        <v>256</v>
      </c>
      <c r="WXX17" s="17">
        <f t="shared" ref="WXX17" si="7731">14*12</f>
        <v>168</v>
      </c>
      <c r="WXY17" s="14" t="s">
        <v>258</v>
      </c>
      <c r="WXZ17" s="15" t="s">
        <v>188</v>
      </c>
      <c r="WYA17" s="16" t="s">
        <v>256</v>
      </c>
      <c r="WYB17" s="17">
        <f t="shared" ref="WYB17" si="7732">14*12</f>
        <v>168</v>
      </c>
      <c r="WYC17" s="14" t="s">
        <v>258</v>
      </c>
      <c r="WYD17" s="15" t="s">
        <v>188</v>
      </c>
      <c r="WYE17" s="16" t="s">
        <v>256</v>
      </c>
      <c r="WYF17" s="17">
        <f t="shared" ref="WYF17" si="7733">14*12</f>
        <v>168</v>
      </c>
      <c r="WYG17" s="14" t="s">
        <v>258</v>
      </c>
      <c r="WYH17" s="15" t="s">
        <v>188</v>
      </c>
      <c r="WYI17" s="16" t="s">
        <v>256</v>
      </c>
      <c r="WYJ17" s="17">
        <f t="shared" ref="WYJ17" si="7734">14*12</f>
        <v>168</v>
      </c>
      <c r="WYK17" s="14" t="s">
        <v>258</v>
      </c>
      <c r="WYL17" s="15" t="s">
        <v>188</v>
      </c>
      <c r="WYM17" s="16" t="s">
        <v>256</v>
      </c>
      <c r="WYN17" s="17">
        <f t="shared" ref="WYN17" si="7735">14*12</f>
        <v>168</v>
      </c>
      <c r="WYO17" s="14" t="s">
        <v>258</v>
      </c>
      <c r="WYP17" s="15" t="s">
        <v>188</v>
      </c>
      <c r="WYQ17" s="16" t="s">
        <v>256</v>
      </c>
      <c r="WYR17" s="17">
        <f t="shared" ref="WYR17" si="7736">14*12</f>
        <v>168</v>
      </c>
      <c r="WYS17" s="14" t="s">
        <v>258</v>
      </c>
      <c r="WYT17" s="15" t="s">
        <v>188</v>
      </c>
      <c r="WYU17" s="16" t="s">
        <v>256</v>
      </c>
      <c r="WYV17" s="17">
        <f t="shared" ref="WYV17" si="7737">14*12</f>
        <v>168</v>
      </c>
      <c r="WYW17" s="14" t="s">
        <v>258</v>
      </c>
      <c r="WYX17" s="15" t="s">
        <v>188</v>
      </c>
      <c r="WYY17" s="16" t="s">
        <v>256</v>
      </c>
      <c r="WYZ17" s="17">
        <f t="shared" ref="WYZ17" si="7738">14*12</f>
        <v>168</v>
      </c>
      <c r="WZA17" s="14" t="s">
        <v>258</v>
      </c>
      <c r="WZB17" s="15" t="s">
        <v>188</v>
      </c>
      <c r="WZC17" s="16" t="s">
        <v>256</v>
      </c>
      <c r="WZD17" s="17">
        <f t="shared" ref="WZD17" si="7739">14*12</f>
        <v>168</v>
      </c>
      <c r="WZE17" s="14" t="s">
        <v>258</v>
      </c>
      <c r="WZF17" s="15" t="s">
        <v>188</v>
      </c>
      <c r="WZG17" s="16" t="s">
        <v>256</v>
      </c>
      <c r="WZH17" s="17">
        <f t="shared" ref="WZH17" si="7740">14*12</f>
        <v>168</v>
      </c>
      <c r="WZI17" s="14" t="s">
        <v>258</v>
      </c>
      <c r="WZJ17" s="15" t="s">
        <v>188</v>
      </c>
      <c r="WZK17" s="16" t="s">
        <v>256</v>
      </c>
      <c r="WZL17" s="17">
        <f t="shared" ref="WZL17" si="7741">14*12</f>
        <v>168</v>
      </c>
      <c r="WZM17" s="14" t="s">
        <v>258</v>
      </c>
      <c r="WZN17" s="15" t="s">
        <v>188</v>
      </c>
      <c r="WZO17" s="16" t="s">
        <v>256</v>
      </c>
      <c r="WZP17" s="17">
        <f t="shared" ref="WZP17" si="7742">14*12</f>
        <v>168</v>
      </c>
      <c r="WZQ17" s="14" t="s">
        <v>258</v>
      </c>
      <c r="WZR17" s="15" t="s">
        <v>188</v>
      </c>
      <c r="WZS17" s="16" t="s">
        <v>256</v>
      </c>
      <c r="WZT17" s="17">
        <f t="shared" ref="WZT17" si="7743">14*12</f>
        <v>168</v>
      </c>
      <c r="WZU17" s="14" t="s">
        <v>258</v>
      </c>
      <c r="WZV17" s="15" t="s">
        <v>188</v>
      </c>
      <c r="WZW17" s="16" t="s">
        <v>256</v>
      </c>
      <c r="WZX17" s="17">
        <f t="shared" ref="WZX17" si="7744">14*12</f>
        <v>168</v>
      </c>
      <c r="WZY17" s="14" t="s">
        <v>258</v>
      </c>
      <c r="WZZ17" s="15" t="s">
        <v>188</v>
      </c>
      <c r="XAA17" s="16" t="s">
        <v>256</v>
      </c>
      <c r="XAB17" s="17">
        <f t="shared" ref="XAB17" si="7745">14*12</f>
        <v>168</v>
      </c>
      <c r="XAC17" s="14" t="s">
        <v>258</v>
      </c>
      <c r="XAD17" s="15" t="s">
        <v>188</v>
      </c>
      <c r="XAE17" s="16" t="s">
        <v>256</v>
      </c>
      <c r="XAF17" s="17">
        <f t="shared" ref="XAF17" si="7746">14*12</f>
        <v>168</v>
      </c>
      <c r="XAG17" s="14" t="s">
        <v>258</v>
      </c>
      <c r="XAH17" s="15" t="s">
        <v>188</v>
      </c>
      <c r="XAI17" s="16" t="s">
        <v>256</v>
      </c>
      <c r="XAJ17" s="17">
        <f t="shared" ref="XAJ17" si="7747">14*12</f>
        <v>168</v>
      </c>
      <c r="XAK17" s="14" t="s">
        <v>258</v>
      </c>
      <c r="XAL17" s="15" t="s">
        <v>188</v>
      </c>
      <c r="XAM17" s="16" t="s">
        <v>256</v>
      </c>
      <c r="XAN17" s="17">
        <f t="shared" ref="XAN17" si="7748">14*12</f>
        <v>168</v>
      </c>
      <c r="XAO17" s="14" t="s">
        <v>258</v>
      </c>
      <c r="XAP17" s="15" t="s">
        <v>188</v>
      </c>
      <c r="XAQ17" s="16" t="s">
        <v>256</v>
      </c>
      <c r="XAR17" s="17">
        <f t="shared" ref="XAR17" si="7749">14*12</f>
        <v>168</v>
      </c>
      <c r="XAS17" s="14" t="s">
        <v>258</v>
      </c>
      <c r="XAT17" s="15" t="s">
        <v>188</v>
      </c>
      <c r="XAU17" s="16" t="s">
        <v>256</v>
      </c>
      <c r="XAV17" s="17">
        <f t="shared" ref="XAV17" si="7750">14*12</f>
        <v>168</v>
      </c>
      <c r="XAW17" s="14" t="s">
        <v>258</v>
      </c>
      <c r="XAX17" s="15" t="s">
        <v>188</v>
      </c>
      <c r="XAY17" s="16" t="s">
        <v>256</v>
      </c>
      <c r="XAZ17" s="17">
        <f t="shared" ref="XAZ17" si="7751">14*12</f>
        <v>168</v>
      </c>
      <c r="XBA17" s="14" t="s">
        <v>258</v>
      </c>
      <c r="XBB17" s="15" t="s">
        <v>188</v>
      </c>
      <c r="XBC17" s="16" t="s">
        <v>256</v>
      </c>
      <c r="XBD17" s="17">
        <f t="shared" ref="XBD17" si="7752">14*12</f>
        <v>168</v>
      </c>
      <c r="XBE17" s="14" t="s">
        <v>258</v>
      </c>
      <c r="XBF17" s="15" t="s">
        <v>188</v>
      </c>
      <c r="XBG17" s="16" t="s">
        <v>256</v>
      </c>
      <c r="XBH17" s="17">
        <f t="shared" ref="XBH17" si="7753">14*12</f>
        <v>168</v>
      </c>
      <c r="XBI17" s="14" t="s">
        <v>258</v>
      </c>
      <c r="XBJ17" s="15" t="s">
        <v>188</v>
      </c>
      <c r="XBK17" s="16" t="s">
        <v>256</v>
      </c>
      <c r="XBL17" s="17">
        <f t="shared" ref="XBL17" si="7754">14*12</f>
        <v>168</v>
      </c>
      <c r="XBM17" s="14" t="s">
        <v>258</v>
      </c>
      <c r="XBN17" s="15" t="s">
        <v>188</v>
      </c>
      <c r="XBO17" s="16" t="s">
        <v>256</v>
      </c>
      <c r="XBP17" s="17">
        <f t="shared" ref="XBP17" si="7755">14*12</f>
        <v>168</v>
      </c>
      <c r="XBQ17" s="14" t="s">
        <v>258</v>
      </c>
      <c r="XBR17" s="15" t="s">
        <v>188</v>
      </c>
      <c r="XBS17" s="16" t="s">
        <v>256</v>
      </c>
      <c r="XBT17" s="17">
        <f t="shared" ref="XBT17" si="7756">14*12</f>
        <v>168</v>
      </c>
      <c r="XBU17" s="14" t="s">
        <v>258</v>
      </c>
      <c r="XBV17" s="15" t="s">
        <v>188</v>
      </c>
      <c r="XBW17" s="16" t="s">
        <v>256</v>
      </c>
      <c r="XBX17" s="17">
        <f t="shared" ref="XBX17" si="7757">14*12</f>
        <v>168</v>
      </c>
      <c r="XBY17" s="14" t="s">
        <v>258</v>
      </c>
      <c r="XBZ17" s="15" t="s">
        <v>188</v>
      </c>
      <c r="XCA17" s="16" t="s">
        <v>256</v>
      </c>
      <c r="XCB17" s="17">
        <f t="shared" ref="XCB17" si="7758">14*12</f>
        <v>168</v>
      </c>
      <c r="XCC17" s="14" t="s">
        <v>258</v>
      </c>
      <c r="XCD17" s="15" t="s">
        <v>188</v>
      </c>
      <c r="XCE17" s="16" t="s">
        <v>256</v>
      </c>
      <c r="XCF17" s="17">
        <f t="shared" ref="XCF17" si="7759">14*12</f>
        <v>168</v>
      </c>
      <c r="XCG17" s="14" t="s">
        <v>258</v>
      </c>
      <c r="XCH17" s="15" t="s">
        <v>188</v>
      </c>
      <c r="XCI17" s="16" t="s">
        <v>256</v>
      </c>
      <c r="XCJ17" s="17">
        <f t="shared" ref="XCJ17" si="7760">14*12</f>
        <v>168</v>
      </c>
      <c r="XCK17" s="14" t="s">
        <v>258</v>
      </c>
      <c r="XCL17" s="15" t="s">
        <v>188</v>
      </c>
      <c r="XCM17" s="16" t="s">
        <v>256</v>
      </c>
      <c r="XCN17" s="17">
        <f t="shared" ref="XCN17" si="7761">14*12</f>
        <v>168</v>
      </c>
      <c r="XCO17" s="14" t="s">
        <v>258</v>
      </c>
      <c r="XCP17" s="15" t="s">
        <v>188</v>
      </c>
      <c r="XCQ17" s="16" t="s">
        <v>256</v>
      </c>
      <c r="XCR17" s="17">
        <f t="shared" ref="XCR17" si="7762">14*12</f>
        <v>168</v>
      </c>
      <c r="XCS17" s="14" t="s">
        <v>258</v>
      </c>
      <c r="XCT17" s="15" t="s">
        <v>188</v>
      </c>
      <c r="XCU17" s="16" t="s">
        <v>256</v>
      </c>
      <c r="XCV17" s="17">
        <f t="shared" ref="XCV17" si="7763">14*12</f>
        <v>168</v>
      </c>
      <c r="XCW17" s="14" t="s">
        <v>258</v>
      </c>
      <c r="XCX17" s="15" t="s">
        <v>188</v>
      </c>
      <c r="XCY17" s="16" t="s">
        <v>256</v>
      </c>
      <c r="XCZ17" s="17">
        <f t="shared" ref="XCZ17" si="7764">14*12</f>
        <v>168</v>
      </c>
      <c r="XDA17" s="14" t="s">
        <v>258</v>
      </c>
      <c r="XDB17" s="15" t="s">
        <v>188</v>
      </c>
      <c r="XDC17" s="16" t="s">
        <v>256</v>
      </c>
      <c r="XDD17" s="17">
        <f t="shared" ref="XDD17" si="7765">14*12</f>
        <v>168</v>
      </c>
      <c r="XDE17" s="14" t="s">
        <v>258</v>
      </c>
      <c r="XDF17" s="15" t="s">
        <v>188</v>
      </c>
      <c r="XDG17" s="16" t="s">
        <v>256</v>
      </c>
      <c r="XDH17" s="17">
        <f t="shared" ref="XDH17" si="7766">14*12</f>
        <v>168</v>
      </c>
      <c r="XDI17" s="14" t="s">
        <v>258</v>
      </c>
      <c r="XDJ17" s="15" t="s">
        <v>188</v>
      </c>
      <c r="XDK17" s="16" t="s">
        <v>256</v>
      </c>
      <c r="XDL17" s="17">
        <f t="shared" ref="XDL17" si="7767">14*12</f>
        <v>168</v>
      </c>
      <c r="XDM17" s="14" t="s">
        <v>258</v>
      </c>
      <c r="XDN17" s="15" t="s">
        <v>188</v>
      </c>
      <c r="XDO17" s="16" t="s">
        <v>256</v>
      </c>
      <c r="XDP17" s="17">
        <f t="shared" ref="XDP17" si="7768">14*12</f>
        <v>168</v>
      </c>
      <c r="XDQ17" s="14" t="s">
        <v>258</v>
      </c>
      <c r="XDR17" s="15" t="s">
        <v>188</v>
      </c>
      <c r="XDS17" s="16" t="s">
        <v>256</v>
      </c>
      <c r="XDT17" s="17">
        <f t="shared" ref="XDT17" si="7769">14*12</f>
        <v>168</v>
      </c>
      <c r="XDU17" s="14" t="s">
        <v>258</v>
      </c>
      <c r="XDV17" s="15" t="s">
        <v>188</v>
      </c>
      <c r="XDW17" s="16" t="s">
        <v>256</v>
      </c>
      <c r="XDX17" s="17">
        <f t="shared" ref="XDX17" si="7770">14*12</f>
        <v>168</v>
      </c>
      <c r="XDY17" s="14" t="s">
        <v>258</v>
      </c>
      <c r="XDZ17" s="15" t="s">
        <v>188</v>
      </c>
      <c r="XEA17" s="16" t="s">
        <v>256</v>
      </c>
      <c r="XEB17" s="17">
        <f t="shared" ref="XEB17" si="7771">14*12</f>
        <v>168</v>
      </c>
      <c r="XEC17" s="14" t="s">
        <v>258</v>
      </c>
      <c r="XED17" s="15" t="s">
        <v>188</v>
      </c>
      <c r="XEE17" s="16" t="s">
        <v>256</v>
      </c>
      <c r="XEF17" s="17">
        <f t="shared" ref="XEF17" si="7772">14*12</f>
        <v>168</v>
      </c>
      <c r="XEG17" s="14" t="s">
        <v>258</v>
      </c>
      <c r="XEH17" s="15" t="s">
        <v>188</v>
      </c>
      <c r="XEI17" s="16" t="s">
        <v>256</v>
      </c>
      <c r="XEJ17" s="17">
        <f t="shared" ref="XEJ17" si="7773">14*12</f>
        <v>168</v>
      </c>
      <c r="XEK17" s="14" t="s">
        <v>258</v>
      </c>
      <c r="XEL17" s="15" t="s">
        <v>188</v>
      </c>
      <c r="XEM17" s="16" t="s">
        <v>256</v>
      </c>
      <c r="XEN17" s="17">
        <f t="shared" ref="XEN17" si="7774">14*12</f>
        <v>168</v>
      </c>
      <c r="XEO17" s="14" t="s">
        <v>258</v>
      </c>
      <c r="XEP17" s="15" t="s">
        <v>188</v>
      </c>
      <c r="XEQ17" s="16" t="s">
        <v>256</v>
      </c>
      <c r="XER17" s="17">
        <f t="shared" ref="XER17" si="7775">14*12</f>
        <v>168</v>
      </c>
      <c r="XES17" s="14" t="s">
        <v>258</v>
      </c>
      <c r="XET17" s="15" t="s">
        <v>188</v>
      </c>
      <c r="XEU17" s="16" t="s">
        <v>256</v>
      </c>
      <c r="XEV17" s="17">
        <f t="shared" ref="XEV17" si="7776">14*12</f>
        <v>168</v>
      </c>
      <c r="XEW17" s="14" t="s">
        <v>258</v>
      </c>
      <c r="XEX17" s="15" t="s">
        <v>188</v>
      </c>
      <c r="XEY17" s="16" t="s">
        <v>256</v>
      </c>
      <c r="XEZ17" s="17">
        <f t="shared" ref="XEZ17" si="7777">14*12</f>
        <v>168</v>
      </c>
      <c r="XFA17" s="14" t="s">
        <v>258</v>
      </c>
      <c r="XFB17" s="15" t="s">
        <v>188</v>
      </c>
      <c r="XFC17" s="16" t="s">
        <v>256</v>
      </c>
      <c r="XFD17" s="17">
        <f t="shared" ref="XFD17" si="7778">14*12</f>
        <v>168</v>
      </c>
    </row>
    <row r="18" spans="1:16384" ht="15" x14ac:dyDescent="0.2">
      <c r="A18" s="8">
        <v>2</v>
      </c>
      <c r="B18" s="18" t="str">
        <f>'Orçamento Sintético'!D19</f>
        <v>MOVIMENTO DE TERRA</v>
      </c>
      <c r="C18" s="10"/>
      <c r="D18" s="28"/>
      <c r="L18" s="32"/>
      <c r="M18" s="33"/>
      <c r="N18" s="34"/>
      <c r="O18" s="35"/>
    </row>
    <row r="19" spans="1:16384" ht="15" x14ac:dyDescent="0.25">
      <c r="A19" s="11" t="s">
        <v>115</v>
      </c>
      <c r="B19" s="12" t="str">
        <f>'Orçamento Sintético'!D20</f>
        <v xml:space="preserve"> Reaterro compactado</v>
      </c>
      <c r="C19" s="13" t="s">
        <v>21</v>
      </c>
      <c r="D19" s="19">
        <f>SUM(D20,D21)</f>
        <v>386.38400000000013</v>
      </c>
      <c r="L19" s="36"/>
      <c r="M19" s="37"/>
      <c r="N19" s="38"/>
      <c r="O19" s="38"/>
    </row>
    <row r="20" spans="1:16384" ht="15" x14ac:dyDescent="0.25">
      <c r="A20" s="14" t="s">
        <v>116</v>
      </c>
      <c r="B20" s="15" t="s">
        <v>177</v>
      </c>
      <c r="C20" s="16" t="s">
        <v>21</v>
      </c>
      <c r="D20" s="20">
        <f>38.95*16.3*0.4</f>
        <v>253.95400000000006</v>
      </c>
      <c r="L20" s="36"/>
      <c r="M20" s="37"/>
      <c r="N20" s="38"/>
      <c r="O20" s="38"/>
    </row>
    <row r="21" spans="1:16384" ht="15" x14ac:dyDescent="0.25">
      <c r="A21" s="14" t="s">
        <v>176</v>
      </c>
      <c r="B21" s="15" t="s">
        <v>166</v>
      </c>
      <c r="C21" s="16" t="s">
        <v>21</v>
      </c>
      <c r="D21" s="20">
        <f>38.95*8.5*0.4</f>
        <v>132.43000000000004</v>
      </c>
      <c r="L21" s="36"/>
      <c r="M21" s="37"/>
      <c r="N21" s="38"/>
      <c r="O21" s="38"/>
    </row>
    <row r="22" spans="1:16384" ht="15" x14ac:dyDescent="0.25">
      <c r="A22" s="11" t="s">
        <v>117</v>
      </c>
      <c r="B22" s="12" t="str">
        <f>'Orçamento Sintético'!D21</f>
        <v>Escavação manual ate 1.50m de profundidade</v>
      </c>
      <c r="C22" s="13" t="s">
        <v>21</v>
      </c>
      <c r="D22" s="19">
        <f>SUM(D23)</f>
        <v>10.240000000000002</v>
      </c>
      <c r="L22" s="36"/>
      <c r="M22" s="37"/>
      <c r="N22" s="38"/>
      <c r="O22" s="38"/>
    </row>
    <row r="23" spans="1:16384" ht="15" x14ac:dyDescent="0.25">
      <c r="A23" s="14" t="s">
        <v>118</v>
      </c>
      <c r="B23" s="15" t="s">
        <v>183</v>
      </c>
      <c r="C23" s="16" t="s">
        <v>21</v>
      </c>
      <c r="D23" s="20">
        <f>(5*2+6)*0.8*0.8*1</f>
        <v>10.240000000000002</v>
      </c>
    </row>
    <row r="24" spans="1:16384" ht="15" x14ac:dyDescent="0.2">
      <c r="A24" s="8">
        <v>3</v>
      </c>
      <c r="B24" s="18" t="s">
        <v>180</v>
      </c>
      <c r="C24" s="10"/>
      <c r="D24" s="28"/>
    </row>
    <row r="25" spans="1:16384" ht="15" x14ac:dyDescent="0.2">
      <c r="A25" s="11" t="s">
        <v>119</v>
      </c>
      <c r="B25" s="12" t="str">
        <f>'Orçamento Sintético'!D23</f>
        <v xml:space="preserve"> Concreto armado fck=25MPA c/ forma mad. branca (incl. lançamento e adensamento) </v>
      </c>
      <c r="C25" s="13" t="s">
        <v>21</v>
      </c>
      <c r="D25" s="19">
        <f>SUM(D26:D26)</f>
        <v>11.984000000000004</v>
      </c>
      <c r="J25" s="31"/>
      <c r="K25" s="31"/>
      <c r="L25" s="31"/>
      <c r="M25" s="31"/>
      <c r="N25" s="31"/>
      <c r="O25" s="31"/>
      <c r="P25" s="31"/>
      <c r="Q25" s="31"/>
    </row>
    <row r="26" spans="1:16384" ht="15" x14ac:dyDescent="0.25">
      <c r="A26" s="14" t="s">
        <v>120</v>
      </c>
      <c r="B26" s="15" t="s">
        <v>177</v>
      </c>
      <c r="C26" s="16" t="s">
        <v>21</v>
      </c>
      <c r="D26" s="17">
        <f>16*(0.15*0.3*1)+0.8*0.8*1.1*16</f>
        <v>11.984000000000004</v>
      </c>
    </row>
    <row r="27" spans="1:16384" ht="15" x14ac:dyDescent="0.2">
      <c r="A27" s="11" t="s">
        <v>121</v>
      </c>
      <c r="B27" s="12" t="str">
        <f>'Orçamento Sintético'!D24</f>
        <v>Lastro de concreto magro c/ seixo</v>
      </c>
      <c r="C27" s="13" t="s">
        <v>21</v>
      </c>
      <c r="D27" s="19">
        <f>SUM(D28:D28)</f>
        <v>1.0240000000000002</v>
      </c>
    </row>
    <row r="28" spans="1:16384" ht="15" x14ac:dyDescent="0.25">
      <c r="A28" s="14" t="s">
        <v>122</v>
      </c>
      <c r="B28" s="15" t="str">
        <f>'Orçamento Sintético'!D24</f>
        <v>Lastro de concreto magro c/ seixo</v>
      </c>
      <c r="C28" s="16" t="s">
        <v>21</v>
      </c>
      <c r="D28" s="17">
        <f>(5*2+6)*0.8*0.8*0.1</f>
        <v>1.0240000000000002</v>
      </c>
    </row>
    <row r="29" spans="1:16384" ht="15" x14ac:dyDescent="0.2">
      <c r="A29" s="8">
        <v>4</v>
      </c>
      <c r="B29" s="18" t="str">
        <f>'Orçamento Sintético'!D25</f>
        <v>PAVIMENTAÇÃO</v>
      </c>
      <c r="C29" s="10"/>
      <c r="D29" s="28"/>
    </row>
    <row r="30" spans="1:16384" ht="15" x14ac:dyDescent="0.2">
      <c r="A30" s="11" t="s">
        <v>124</v>
      </c>
      <c r="B30" s="12" t="str">
        <f>'Orçamento Sintético'!D26</f>
        <v>Concreto c/ seixo e junta seca e=10cm</v>
      </c>
      <c r="C30" s="13" t="s">
        <v>17</v>
      </c>
      <c r="D30" s="19">
        <f>SUM(D31:D31)</f>
        <v>340.84</v>
      </c>
    </row>
    <row r="31" spans="1:16384" ht="15" x14ac:dyDescent="0.25">
      <c r="A31" s="14" t="s">
        <v>125</v>
      </c>
      <c r="B31" s="15" t="s">
        <v>185</v>
      </c>
      <c r="C31" s="16" t="s">
        <v>17</v>
      </c>
      <c r="D31" s="20">
        <f>340.84</f>
        <v>340.84</v>
      </c>
    </row>
    <row r="32" spans="1:16384" ht="15" x14ac:dyDescent="0.2">
      <c r="A32" s="11"/>
      <c r="B32" s="12" t="str">
        <f>'Orçamento Sintético'!D27</f>
        <v>Cimentado liso c/ junta plastica</v>
      </c>
      <c r="C32" s="13" t="str">
        <f>'Orçamento Sintético'!E27</f>
        <v>m²</v>
      </c>
      <c r="D32" s="19">
        <f>38.95*16</f>
        <v>623.20000000000005</v>
      </c>
    </row>
    <row r="33" spans="1:4" ht="15" x14ac:dyDescent="0.25">
      <c r="A33" s="14"/>
      <c r="B33" s="15" t="s">
        <v>297</v>
      </c>
      <c r="C33" s="16" t="s">
        <v>17</v>
      </c>
      <c r="D33" s="17">
        <f>D32</f>
        <v>623.20000000000005</v>
      </c>
    </row>
    <row r="34" spans="1:4" ht="15" x14ac:dyDescent="0.2">
      <c r="A34" s="8">
        <v>5</v>
      </c>
      <c r="B34" s="18" t="str">
        <f>'Orçamento Sintético'!D28</f>
        <v>REVESTIMENTO DE PAREDES</v>
      </c>
      <c r="C34" s="10"/>
      <c r="D34" s="28"/>
    </row>
    <row r="35" spans="1:4" ht="15" x14ac:dyDescent="0.2">
      <c r="A35" s="11" t="s">
        <v>126</v>
      </c>
      <c r="B35" s="12" t="str">
        <f>'Orçamento Sintético'!D29</f>
        <v>Chapisco de cimento e areia no traço 1:3</v>
      </c>
      <c r="C35" s="13" t="s">
        <v>17</v>
      </c>
      <c r="D35" s="19">
        <f>SUM(D36:D36)</f>
        <v>246.17500000000001</v>
      </c>
    </row>
    <row r="36" spans="1:4" ht="15" x14ac:dyDescent="0.25">
      <c r="A36" s="14" t="s">
        <v>127</v>
      </c>
      <c r="B36" s="15" t="s">
        <v>184</v>
      </c>
      <c r="C36" s="16" t="s">
        <v>17</v>
      </c>
      <c r="D36" s="20">
        <f>114.5*2+114.5*0.15</f>
        <v>246.17500000000001</v>
      </c>
    </row>
    <row r="37" spans="1:4" ht="15" x14ac:dyDescent="0.2">
      <c r="A37" s="11" t="s">
        <v>128</v>
      </c>
      <c r="B37" s="12" t="str">
        <f>'Orçamento Sintético'!D30</f>
        <v>Reboco com argamassa 1:6:Adit. Plast.</v>
      </c>
      <c r="C37" s="13" t="s">
        <v>17</v>
      </c>
      <c r="D37" s="19">
        <f>SUM(D38:D38)</f>
        <v>246.17500000000001</v>
      </c>
    </row>
    <row r="38" spans="1:4" ht="15" x14ac:dyDescent="0.25">
      <c r="A38" s="14" t="s">
        <v>129</v>
      </c>
      <c r="B38" s="15" t="s">
        <v>184</v>
      </c>
      <c r="C38" s="16" t="s">
        <v>17</v>
      </c>
      <c r="D38" s="20">
        <f>D36</f>
        <v>246.17500000000001</v>
      </c>
    </row>
    <row r="39" spans="1:4" ht="15" x14ac:dyDescent="0.2">
      <c r="A39" s="8">
        <v>6</v>
      </c>
      <c r="B39" s="18" t="str">
        <f>'Orçamento Sintético'!D31</f>
        <v>INSTALAÇÕES PLUVIAIS</v>
      </c>
      <c r="C39" s="10"/>
      <c r="D39" s="28"/>
    </row>
    <row r="40" spans="1:4" ht="15" x14ac:dyDescent="0.2">
      <c r="A40" s="11" t="s">
        <v>130</v>
      </c>
      <c r="B40" s="12" t="str">
        <f>'Orçamento Sintético'!D32</f>
        <v>Condutor em PVC rigido soldavel - 100mm</v>
      </c>
      <c r="C40" s="13" t="s">
        <v>143</v>
      </c>
      <c r="D40" s="19">
        <f>SUM(D41:D41)</f>
        <v>64</v>
      </c>
    </row>
    <row r="41" spans="1:4" ht="15" x14ac:dyDescent="0.25">
      <c r="A41" s="14" t="s">
        <v>131</v>
      </c>
      <c r="B41" s="15" t="s">
        <v>190</v>
      </c>
      <c r="C41" s="16" t="s">
        <v>143</v>
      </c>
      <c r="D41" s="20">
        <f>D43*8</f>
        <v>64</v>
      </c>
    </row>
    <row r="42" spans="1:4" ht="15" x14ac:dyDescent="0.2">
      <c r="A42" s="11" t="s">
        <v>132</v>
      </c>
      <c r="B42" s="12" t="str">
        <f>'Orçamento Sintético'!D33</f>
        <v>Caixa em alvenaria de  80x80x80cm c/ tpo. concreto</v>
      </c>
      <c r="C42" s="13" t="s">
        <v>50</v>
      </c>
      <c r="D42" s="19">
        <f>SUM(D43:D43)</f>
        <v>8</v>
      </c>
    </row>
    <row r="43" spans="1:4" ht="15" x14ac:dyDescent="0.25">
      <c r="A43" s="14" t="s">
        <v>133</v>
      </c>
      <c r="B43" s="15" t="s">
        <v>189</v>
      </c>
      <c r="C43" s="16" t="s">
        <v>50</v>
      </c>
      <c r="D43" s="20">
        <v>8</v>
      </c>
    </row>
    <row r="44" spans="1:4" ht="15" x14ac:dyDescent="0.2">
      <c r="A44" s="11" t="s">
        <v>134</v>
      </c>
      <c r="B44" s="12" t="str">
        <f>B45</f>
        <v>Condutor em PVC rigido soldavel 150mm</v>
      </c>
      <c r="C44" s="13" t="s">
        <v>143</v>
      </c>
      <c r="D44" s="19">
        <f>SUM(D45)</f>
        <v>138.19999999999999</v>
      </c>
    </row>
    <row r="45" spans="1:4" ht="15" x14ac:dyDescent="0.25">
      <c r="A45" s="14" t="s">
        <v>135</v>
      </c>
      <c r="B45" s="15" t="s">
        <v>292</v>
      </c>
      <c r="C45" s="16" t="s">
        <v>143</v>
      </c>
      <c r="D45" s="20">
        <f>38.95*2+30.15*2</f>
        <v>138.19999999999999</v>
      </c>
    </row>
    <row r="46" spans="1:4" ht="15" x14ac:dyDescent="0.2">
      <c r="A46" s="11" t="s">
        <v>290</v>
      </c>
      <c r="B46" s="12" t="str">
        <f>'Orçamento Sintético'!D35</f>
        <v xml:space="preserve"> Calha em chapa galvanizada</v>
      </c>
      <c r="C46" s="13" t="s">
        <v>143</v>
      </c>
      <c r="D46" s="19">
        <f>SUM(D47:D47)</f>
        <v>79.900000000000006</v>
      </c>
    </row>
    <row r="47" spans="1:4" ht="15" x14ac:dyDescent="0.25">
      <c r="A47" s="14" t="s">
        <v>291</v>
      </c>
      <c r="B47" s="15" t="s">
        <v>188</v>
      </c>
      <c r="C47" s="16" t="s">
        <v>143</v>
      </c>
      <c r="D47" s="20">
        <f>39.95*2</f>
        <v>79.900000000000006</v>
      </c>
    </row>
    <row r="48" spans="1:4" ht="15" x14ac:dyDescent="0.2">
      <c r="A48" s="8">
        <v>7</v>
      </c>
      <c r="B48" s="18" t="str">
        <f>'Orçamento Sintético'!D36</f>
        <v>ELÉTRICA</v>
      </c>
      <c r="C48" s="10"/>
      <c r="D48" s="28"/>
    </row>
    <row r="49" spans="1:4" ht="15" x14ac:dyDescent="0.2">
      <c r="A49" s="21" t="s">
        <v>136</v>
      </c>
      <c r="B49" s="22" t="str">
        <f>'Orçamento Sintético'!D37</f>
        <v>Refletor Slim LED 200W de potência, branco Frio, 6500k, Autovolt, marca G-light ou similar</v>
      </c>
      <c r="C49" s="23" t="s">
        <v>50</v>
      </c>
      <c r="D49" s="24">
        <f>SUM(D50:D50)</f>
        <v>12</v>
      </c>
    </row>
    <row r="50" spans="1:4" ht="15" x14ac:dyDescent="0.25">
      <c r="A50" s="14" t="s">
        <v>137</v>
      </c>
      <c r="B50" s="25" t="s">
        <v>188</v>
      </c>
      <c r="C50" s="16" t="s">
        <v>50</v>
      </c>
      <c r="D50" s="20">
        <v>12</v>
      </c>
    </row>
    <row r="51" spans="1:4" ht="15" x14ac:dyDescent="0.2">
      <c r="A51" s="21" t="s">
        <v>138</v>
      </c>
      <c r="B51" s="22" t="str">
        <f>'Orçamento Sintético'!D38</f>
        <v>Cabo de cobre 6mm² - 1 KV</v>
      </c>
      <c r="C51" s="23" t="s">
        <v>143</v>
      </c>
      <c r="D51" s="24">
        <f>SUM(D52:D53)</f>
        <v>532.79999999999995</v>
      </c>
    </row>
    <row r="52" spans="1:4" ht="15" x14ac:dyDescent="0.25">
      <c r="A52" s="14" t="s">
        <v>139</v>
      </c>
      <c r="B52" s="25" t="s">
        <v>187</v>
      </c>
      <c r="C52" s="16" t="s">
        <v>143</v>
      </c>
      <c r="D52" s="20">
        <f>161.7*2+D50*1.1+(28.47+32.43+28.2+3*3)</f>
        <v>434.69999999999993</v>
      </c>
    </row>
    <row r="53" spans="1:4" ht="15" x14ac:dyDescent="0.25">
      <c r="A53" s="14" t="s">
        <v>140</v>
      </c>
      <c r="B53" s="25" t="s">
        <v>166</v>
      </c>
      <c r="C53" s="16" t="s">
        <v>143</v>
      </c>
      <c r="D53" s="20">
        <f>(28.47+32.43+28.2+3*3)</f>
        <v>98.1</v>
      </c>
    </row>
    <row r="54" spans="1:4" ht="15" x14ac:dyDescent="0.2">
      <c r="A54" s="21" t="s">
        <v>192</v>
      </c>
      <c r="B54" s="22" t="str">
        <f>'Orçamento Sintético'!D39</f>
        <v>Cabo de cobre 1,5mm2 - 1 KV</v>
      </c>
      <c r="C54" s="23" t="s">
        <v>143</v>
      </c>
      <c r="D54" s="24">
        <f>SUM(D55:D56)</f>
        <v>532.79999999999995</v>
      </c>
    </row>
    <row r="55" spans="1:4" ht="15" x14ac:dyDescent="0.25">
      <c r="A55" s="14" t="s">
        <v>197</v>
      </c>
      <c r="B55" s="25" t="s">
        <v>187</v>
      </c>
      <c r="C55" s="16" t="s">
        <v>143</v>
      </c>
      <c r="D55" s="20">
        <f>161.7*2+D50*1.1+(28.47+32.43+28.2+3*3)</f>
        <v>434.69999999999993</v>
      </c>
    </row>
    <row r="56" spans="1:4" ht="15" x14ac:dyDescent="0.25">
      <c r="A56" s="14" t="s">
        <v>198</v>
      </c>
      <c r="B56" s="25" t="s">
        <v>166</v>
      </c>
      <c r="C56" s="16" t="s">
        <v>143</v>
      </c>
      <c r="D56" s="20">
        <f>(28.47+32.43+28.2+3*3)</f>
        <v>98.1</v>
      </c>
    </row>
    <row r="57" spans="1:4" ht="15" x14ac:dyDescent="0.2">
      <c r="A57" s="21" t="s">
        <v>193</v>
      </c>
      <c r="B57" s="22" t="str">
        <f>'Orçamento Sintético'!D40</f>
        <v>DISJUNTOR BIPOLAR TIPO NEMA, CORRENTE NOMINAL DE 10 ATÉ 50A - FORNECIMENTO E INSTALAÇÃO. AF_10/2020</v>
      </c>
      <c r="C57" s="23" t="s">
        <v>44</v>
      </c>
      <c r="D57" s="24">
        <f>SUM(D58)</f>
        <v>4</v>
      </c>
    </row>
    <row r="58" spans="1:4" ht="15" x14ac:dyDescent="0.25">
      <c r="A58" s="14" t="s">
        <v>200</v>
      </c>
      <c r="B58" s="25" t="s">
        <v>201</v>
      </c>
      <c r="C58" s="16" t="s">
        <v>44</v>
      </c>
      <c r="D58">
        <v>4</v>
      </c>
    </row>
    <row r="59" spans="1:4" ht="15" x14ac:dyDescent="0.2">
      <c r="A59" s="21" t="s">
        <v>194</v>
      </c>
      <c r="B59" s="22" t="str">
        <f>'Orçamento Sintético'!D41</f>
        <v>Centro de distribuição p/ 06 disjuntores (s/ barramento)</v>
      </c>
      <c r="C59" s="23" t="s">
        <v>44</v>
      </c>
      <c r="D59" s="24">
        <f>SUM(D60)</f>
        <v>1</v>
      </c>
    </row>
    <row r="60" spans="1:4" ht="15" x14ac:dyDescent="0.25">
      <c r="A60" s="14" t="s">
        <v>203</v>
      </c>
      <c r="B60" s="25" t="s">
        <v>201</v>
      </c>
      <c r="C60" s="16" t="s">
        <v>50</v>
      </c>
      <c r="D60" s="20">
        <v>1</v>
      </c>
    </row>
    <row r="61" spans="1:4" ht="15" x14ac:dyDescent="0.2">
      <c r="A61" s="21" t="s">
        <v>195</v>
      </c>
      <c r="B61" s="22" t="str">
        <f>'Orçamento Sintético'!D42</f>
        <v xml:space="preserve"> Conjunto ilum. tipo petala c/2 lamp. v. mercurio/poste de aço </v>
      </c>
      <c r="C61" s="23" t="s">
        <v>44</v>
      </c>
      <c r="D61" s="24">
        <f>SUM(D62)</f>
        <v>3</v>
      </c>
    </row>
    <row r="62" spans="1:4" ht="15" x14ac:dyDescent="0.25">
      <c r="A62" s="14" t="s">
        <v>204</v>
      </c>
      <c r="B62" s="25" t="s">
        <v>166</v>
      </c>
      <c r="C62" s="16" t="s">
        <v>44</v>
      </c>
      <c r="D62" s="20">
        <v>3</v>
      </c>
    </row>
    <row r="63" spans="1:4" ht="15" x14ac:dyDescent="0.2">
      <c r="A63" s="21" t="s">
        <v>206</v>
      </c>
      <c r="B63" s="22" t="str">
        <f>'Orçamento Sintético'!D43</f>
        <v xml:space="preserve">Eletroduto PVC Rígido de 1" </v>
      </c>
      <c r="C63" s="23" t="s">
        <v>143</v>
      </c>
      <c r="D63" s="24">
        <f>SUM(D64)</f>
        <v>532.79999999999995</v>
      </c>
    </row>
    <row r="64" spans="1:4" ht="15" x14ac:dyDescent="0.25">
      <c r="A64" s="14" t="s">
        <v>210</v>
      </c>
      <c r="B64" s="25" t="s">
        <v>201</v>
      </c>
      <c r="C64" s="16" t="s">
        <v>143</v>
      </c>
      <c r="D64" s="20">
        <f>D51</f>
        <v>532.79999999999995</v>
      </c>
    </row>
    <row r="65" spans="1:4" ht="15" x14ac:dyDescent="0.2">
      <c r="A65" s="21" t="s">
        <v>208</v>
      </c>
      <c r="B65" s="22" t="str">
        <f>'Orçamento Sintético'!D44</f>
        <v xml:space="preserve"> Braçadeira tipo "D' p/ elet de 1" </v>
      </c>
      <c r="C65" s="23" t="s">
        <v>143</v>
      </c>
      <c r="D65" s="24">
        <f>SUM(D66)</f>
        <v>266.39999999999998</v>
      </c>
    </row>
    <row r="66" spans="1:4" ht="15" x14ac:dyDescent="0.25">
      <c r="A66" s="14" t="s">
        <v>209</v>
      </c>
      <c r="B66" s="25" t="s">
        <v>201</v>
      </c>
      <c r="C66" s="16" t="s">
        <v>143</v>
      </c>
      <c r="D66" s="20">
        <f>ROUNDUP(D63/2,1)</f>
        <v>266.39999999999998</v>
      </c>
    </row>
    <row r="67" spans="1:4" ht="15" x14ac:dyDescent="0.2">
      <c r="A67" s="8">
        <v>8</v>
      </c>
      <c r="B67" s="18" t="str">
        <f>'Orçamento Sintético'!D45</f>
        <v>SERRALHERIA</v>
      </c>
      <c r="C67" s="10"/>
      <c r="D67" s="28"/>
    </row>
    <row r="68" spans="1:4" ht="15" x14ac:dyDescent="0.2">
      <c r="A68" s="21" t="s">
        <v>208</v>
      </c>
      <c r="B68" s="22" t="str">
        <f>'Orçamento Sintético'!D46</f>
        <v>Alambrado p/ quadra (tubo fo e tela de arame galv.-12 # 2")</v>
      </c>
      <c r="C68" s="23" t="s">
        <v>17</v>
      </c>
      <c r="D68" s="24">
        <f>SUM(D69)</f>
        <v>343.5</v>
      </c>
    </row>
    <row r="69" spans="1:4" ht="15" x14ac:dyDescent="0.25">
      <c r="A69" s="14" t="s">
        <v>209</v>
      </c>
      <c r="B69" s="25" t="s">
        <v>187</v>
      </c>
      <c r="C69" s="16" t="s">
        <v>17</v>
      </c>
      <c r="D69" s="20">
        <f>114.5*3</f>
        <v>343.5</v>
      </c>
    </row>
    <row r="70" spans="1:4" ht="15" x14ac:dyDescent="0.2">
      <c r="A70" s="8">
        <v>9</v>
      </c>
      <c r="B70" s="18" t="s">
        <v>141</v>
      </c>
      <c r="C70" s="10"/>
      <c r="D70" s="28"/>
    </row>
    <row r="71" spans="1:4" ht="15" x14ac:dyDescent="0.2">
      <c r="A71" s="11" t="s">
        <v>142</v>
      </c>
      <c r="B71" s="12" t="str">
        <f>'Orçamento Sintético'!D48</f>
        <v>Estrutura metálica p/ cobertura - 2 águas-vão 40m</v>
      </c>
      <c r="C71" s="13" t="s">
        <v>17</v>
      </c>
      <c r="D71" s="19">
        <f>SUM(D72:D72)</f>
        <v>691.13</v>
      </c>
    </row>
    <row r="72" spans="1:4" ht="15" x14ac:dyDescent="0.25">
      <c r="A72" s="14" t="s">
        <v>144</v>
      </c>
      <c r="B72" s="15" t="s">
        <v>187</v>
      </c>
      <c r="C72" s="16" t="s">
        <v>17</v>
      </c>
      <c r="D72" s="20">
        <v>691.13</v>
      </c>
    </row>
    <row r="73" spans="1:4" ht="15" x14ac:dyDescent="0.2">
      <c r="A73" s="11" t="s">
        <v>145</v>
      </c>
      <c r="B73" s="12" t="str">
        <f>'Orçamento Sintético'!D49</f>
        <v>Cobertura - telha de aluminio ondulada e=0,5mm</v>
      </c>
      <c r="C73" s="13" t="s">
        <v>17</v>
      </c>
      <c r="D73" s="19">
        <f>SUM(D74:D74)</f>
        <v>691.13</v>
      </c>
    </row>
    <row r="74" spans="1:4" ht="15" x14ac:dyDescent="0.25">
      <c r="A74" s="14" t="s">
        <v>146</v>
      </c>
      <c r="B74" s="15" t="s">
        <v>187</v>
      </c>
      <c r="C74" s="16" t="s">
        <v>17</v>
      </c>
      <c r="D74" s="20">
        <f>D72</f>
        <v>691.13</v>
      </c>
    </row>
    <row r="75" spans="1:4" ht="15" x14ac:dyDescent="0.2">
      <c r="A75" s="11" t="s">
        <v>147</v>
      </c>
      <c r="B75" s="12" t="str">
        <f>'Orçamento Sintético'!D50</f>
        <v xml:space="preserve"> Cumeeira em aço galvanizado</v>
      </c>
      <c r="C75" s="13" t="s">
        <v>143</v>
      </c>
      <c r="D75" s="19">
        <f>SUM(D76:D76)</f>
        <v>39.950000000000003</v>
      </c>
    </row>
    <row r="76" spans="1:4" ht="15" x14ac:dyDescent="0.25">
      <c r="A76" s="14" t="s">
        <v>148</v>
      </c>
      <c r="B76" s="15" t="s">
        <v>187</v>
      </c>
      <c r="C76" s="16" t="s">
        <v>143</v>
      </c>
      <c r="D76" s="20">
        <v>39.950000000000003</v>
      </c>
    </row>
    <row r="77" spans="1:4" ht="15" x14ac:dyDescent="0.2">
      <c r="A77" s="8">
        <v>9</v>
      </c>
      <c r="B77" s="18" t="str">
        <f>'Orçamento Sintético'!D51</f>
        <v>PINTURA</v>
      </c>
      <c r="C77" s="10"/>
      <c r="D77" s="28"/>
    </row>
    <row r="78" spans="1:4" ht="15" x14ac:dyDescent="0.2">
      <c r="A78" s="11" t="s">
        <v>149</v>
      </c>
      <c r="B78" s="12" t="str">
        <f>'Orçamento Sintético'!D52</f>
        <v>Pintura com tinta alquídica de acabamento (esmalte sintético brilhante) pulverizada sobre superfícies metálicas (exceto perfil) executado em obra  (2 demãos).</v>
      </c>
      <c r="C78" s="13" t="s">
        <v>17</v>
      </c>
      <c r="D78" s="19">
        <f>SUM(D79:D81)</f>
        <v>516.29999999999995</v>
      </c>
    </row>
    <row r="79" spans="1:4" ht="15" x14ac:dyDescent="0.25">
      <c r="A79" s="14" t="s">
        <v>150</v>
      </c>
      <c r="B79" s="15" t="s">
        <v>187</v>
      </c>
      <c r="C79" s="16" t="s">
        <v>17</v>
      </c>
      <c r="D79" s="20">
        <f>D69</f>
        <v>343.5</v>
      </c>
    </row>
    <row r="80" spans="1:4" ht="15" x14ac:dyDescent="0.2">
      <c r="A80" s="11" t="s">
        <v>214</v>
      </c>
      <c r="B80" s="12" t="str">
        <f>'Orçamento Sintético'!D54</f>
        <v xml:space="preserve"> Esmalte s/ ferro (superf. lisa)</v>
      </c>
      <c r="C80" s="13" t="s">
        <v>17</v>
      </c>
      <c r="D80" s="19">
        <f>SUM(D81)</f>
        <v>86.399999999999991</v>
      </c>
    </row>
    <row r="81" spans="1:4" ht="15" x14ac:dyDescent="0.25">
      <c r="A81" s="14" t="s">
        <v>215</v>
      </c>
      <c r="B81" s="15" t="s">
        <v>187</v>
      </c>
      <c r="C81" s="16" t="s">
        <v>17</v>
      </c>
      <c r="D81" s="20">
        <f>(0.15*2+0.3*2)*6*16</f>
        <v>86.399999999999991</v>
      </c>
    </row>
    <row r="82" spans="1:4" ht="15" x14ac:dyDescent="0.2">
      <c r="A82" s="11" t="s">
        <v>216</v>
      </c>
      <c r="B82" s="12" t="str">
        <f>'Orçamento Sintético'!D53</f>
        <v>Pintura de piso com tinta acrílica, aplicação manual, 3 demãos, incluso fundo preparador. af_05/2021</v>
      </c>
      <c r="C82" s="13" t="s">
        <v>17</v>
      </c>
      <c r="D82" s="19">
        <f>SUM(D83)</f>
        <v>623.20000000000005</v>
      </c>
    </row>
    <row r="83" spans="1:4" ht="15" x14ac:dyDescent="0.25">
      <c r="A83" s="14" t="s">
        <v>217</v>
      </c>
      <c r="B83" s="15" t="s">
        <v>220</v>
      </c>
      <c r="C83" s="16" t="s">
        <v>17</v>
      </c>
      <c r="D83" s="20">
        <f>38.95*16</f>
        <v>623.20000000000005</v>
      </c>
    </row>
    <row r="84" spans="1:4" ht="15" x14ac:dyDescent="0.2">
      <c r="A84" s="11" t="s">
        <v>218</v>
      </c>
      <c r="B84" s="12" t="str">
        <f>'Orçamento Sintético'!D55</f>
        <v>Pintura de demarcação de quadra poliesportiva com tinta acrílica, e = 5 cm, aplicação manual. af_05/2021</v>
      </c>
      <c r="C84" s="13" t="s">
        <v>143</v>
      </c>
      <c r="D84" s="19">
        <f>SUM(D85,D86)</f>
        <v>423.77000000000004</v>
      </c>
    </row>
    <row r="85" spans="1:4" ht="15" x14ac:dyDescent="0.25">
      <c r="A85" s="14" t="s">
        <v>219</v>
      </c>
      <c r="B85" s="15" t="s">
        <v>187</v>
      </c>
      <c r="C85" s="16" t="s">
        <v>143</v>
      </c>
      <c r="D85" s="20">
        <f>(49.17+40+7.53+13.45+16.68+12.29)*2</f>
        <v>278.24</v>
      </c>
    </row>
    <row r="86" spans="1:4" ht="15" x14ac:dyDescent="0.25">
      <c r="A86" s="14" t="s">
        <v>221</v>
      </c>
      <c r="B86" s="15" t="s">
        <v>213</v>
      </c>
      <c r="C86" s="16" t="s">
        <v>143</v>
      </c>
      <c r="D86" s="20">
        <f>(39.62+44.18+48.5)*1.1</f>
        <v>145.53000000000003</v>
      </c>
    </row>
    <row r="87" spans="1:4" ht="15" x14ac:dyDescent="0.2">
      <c r="A87" s="11" t="s">
        <v>223</v>
      </c>
      <c r="B87" s="12" t="str">
        <f>'Orçamento Sintético'!D56</f>
        <v xml:space="preserve"> Acrílica para piso</v>
      </c>
      <c r="C87" s="13" t="s">
        <v>17</v>
      </c>
      <c r="D87" s="19">
        <f>SUM(D88)</f>
        <v>1246.4000000000001</v>
      </c>
    </row>
    <row r="88" spans="1:4" ht="15" x14ac:dyDescent="0.25">
      <c r="A88" s="14" t="s">
        <v>224</v>
      </c>
      <c r="B88" s="15" t="s">
        <v>298</v>
      </c>
      <c r="C88" s="16" t="s">
        <v>17</v>
      </c>
      <c r="D88" s="20">
        <f>D32*2</f>
        <v>1246.4000000000001</v>
      </c>
    </row>
    <row r="89" spans="1:4" ht="15" x14ac:dyDescent="0.2">
      <c r="A89" s="11" t="s">
        <v>228</v>
      </c>
      <c r="B89" s="12" t="str">
        <f>'Orçamento Sintético'!D57</f>
        <v xml:space="preserve"> Acrilica fosca int./ext. c/massa e selador - 3 demaos</v>
      </c>
      <c r="C89" s="13" t="s">
        <v>17</v>
      </c>
      <c r="D89" s="19">
        <f>SUM(D90)</f>
        <v>246.17500000000001</v>
      </c>
    </row>
    <row r="90" spans="1:4" ht="15" x14ac:dyDescent="0.25">
      <c r="A90" s="14" t="s">
        <v>229</v>
      </c>
      <c r="B90" s="15" t="s">
        <v>184</v>
      </c>
      <c r="C90" s="16" t="s">
        <v>17</v>
      </c>
      <c r="D90" s="20">
        <f>D38</f>
        <v>246.17500000000001</v>
      </c>
    </row>
    <row r="91" spans="1:4" ht="15" x14ac:dyDescent="0.2">
      <c r="A91" s="11" t="s">
        <v>230</v>
      </c>
      <c r="B91" s="12" t="str">
        <f>'Orçamento Sintético'!D58</f>
        <v>Emassamento de parede c/ massa acrilica</v>
      </c>
      <c r="C91" s="13" t="s">
        <v>17</v>
      </c>
      <c r="D91" s="19">
        <f>SUM(D92)</f>
        <v>246.17500000000001</v>
      </c>
    </row>
    <row r="92" spans="1:4" ht="15" x14ac:dyDescent="0.25">
      <c r="A92" s="14" t="s">
        <v>231</v>
      </c>
      <c r="B92" s="15" t="s">
        <v>184</v>
      </c>
      <c r="C92" s="16" t="s">
        <v>17</v>
      </c>
      <c r="D92" s="20">
        <f>D90</f>
        <v>246.17500000000001</v>
      </c>
    </row>
    <row r="93" spans="1:4" ht="15" x14ac:dyDescent="0.2">
      <c r="A93" s="8">
        <v>10</v>
      </c>
      <c r="B93" s="18" t="str">
        <f>'Orçamento Sintético'!D59</f>
        <v>DIVERSOS</v>
      </c>
      <c r="C93" s="10"/>
      <c r="D93" s="28"/>
    </row>
    <row r="94" spans="1:4" ht="15" x14ac:dyDescent="0.2">
      <c r="A94" s="11" t="s">
        <v>151</v>
      </c>
      <c r="B94" s="12" t="str">
        <f>'Orçamento Sintético'!D60</f>
        <v>(bancos )Concreto armado Fck=18 MPA com forma aparente - 1 reaproveitamento (incl. lançamento e ade</v>
      </c>
      <c r="C94" s="13" t="s">
        <v>21</v>
      </c>
      <c r="D94" s="19">
        <f>SUM(D95:D96)</f>
        <v>3.7050000000000001</v>
      </c>
    </row>
    <row r="95" spans="1:4" ht="15" x14ac:dyDescent="0.25">
      <c r="A95" s="14" t="s">
        <v>152</v>
      </c>
      <c r="B95" s="15" t="s">
        <v>166</v>
      </c>
      <c r="C95" s="16" t="s">
        <v>21</v>
      </c>
      <c r="D95" s="17">
        <f>((0.5*2.5*0.1)+(0.35*0.1*2))*16</f>
        <v>3.12</v>
      </c>
    </row>
    <row r="96" spans="1:4" ht="15" x14ac:dyDescent="0.25">
      <c r="A96" s="14" t="s">
        <v>153</v>
      </c>
      <c r="B96" s="15" t="s">
        <v>213</v>
      </c>
      <c r="C96" s="16" t="s">
        <v>21</v>
      </c>
      <c r="D96" s="17">
        <f>((0.5*2.5*0.1)+(0.35*0.1*2))*3</f>
        <v>0.58499999999999996</v>
      </c>
    </row>
    <row r="97" spans="1:4" ht="15" x14ac:dyDescent="0.2">
      <c r="A97" s="11" t="s">
        <v>233</v>
      </c>
      <c r="B97" s="12" t="str">
        <f>'Orçamento Sintético'!D61</f>
        <v>Lixeira em tela moeda</v>
      </c>
      <c r="C97" s="13" t="s">
        <v>50</v>
      </c>
      <c r="D97" s="19">
        <f>SUM(D98)</f>
        <v>6</v>
      </c>
    </row>
    <row r="98" spans="1:4" ht="15" x14ac:dyDescent="0.25">
      <c r="A98" s="14" t="s">
        <v>234</v>
      </c>
      <c r="B98" s="15" t="s">
        <v>166</v>
      </c>
      <c r="C98" s="16" t="s">
        <v>50</v>
      </c>
      <c r="D98" s="17">
        <v>6</v>
      </c>
    </row>
    <row r="99" spans="1:4" ht="15" x14ac:dyDescent="0.2">
      <c r="A99" s="11" t="s">
        <v>235</v>
      </c>
      <c r="B99" s="12" t="str">
        <f>'Orçamento Sintético'!D62</f>
        <v>Equipamento completo p/ quadra de esportes</v>
      </c>
      <c r="C99" s="13" t="s">
        <v>84</v>
      </c>
      <c r="D99" s="19">
        <f>SUM(D100)</f>
        <v>1</v>
      </c>
    </row>
    <row r="100" spans="1:4" ht="15" x14ac:dyDescent="0.25">
      <c r="A100" s="14" t="s">
        <v>236</v>
      </c>
      <c r="B100" s="15" t="s">
        <v>232</v>
      </c>
      <c r="C100" s="16" t="s">
        <v>84</v>
      </c>
      <c r="D100" s="17">
        <v>1</v>
      </c>
    </row>
    <row r="101" spans="1:4" ht="15" x14ac:dyDescent="0.2">
      <c r="A101" s="11" t="s">
        <v>237</v>
      </c>
      <c r="B101" s="12" t="str">
        <f>'Orçamento Sintético'!D63</f>
        <v>Tela de nylon</v>
      </c>
      <c r="C101" s="13" t="s">
        <v>17</v>
      </c>
      <c r="D101" s="19">
        <f>SUM(D102)</f>
        <v>289.46000000000004</v>
      </c>
    </row>
    <row r="102" spans="1:4" ht="15" x14ac:dyDescent="0.25">
      <c r="A102" s="14" t="s">
        <v>238</v>
      </c>
      <c r="B102" s="15" t="s">
        <v>232</v>
      </c>
      <c r="C102" s="16" t="s">
        <v>17</v>
      </c>
      <c r="D102" s="17">
        <f>89.2*2+55.53*2</f>
        <v>289.46000000000004</v>
      </c>
    </row>
    <row r="103" spans="1:4" ht="15" x14ac:dyDescent="0.2">
      <c r="A103" s="11" t="s">
        <v>239</v>
      </c>
      <c r="B103" s="26" t="str">
        <f>'Orçamento Sintético'!D64</f>
        <v>Rampa padrão para acesso de deficientes a passeio público, em concreto simples Fck=25MPa, desempolado.</v>
      </c>
      <c r="C103" s="13" t="s">
        <v>50</v>
      </c>
      <c r="D103" s="19">
        <f>SUM(D104)</f>
        <v>6</v>
      </c>
    </row>
    <row r="104" spans="1:4" ht="15" x14ac:dyDescent="0.25">
      <c r="A104" s="14" t="s">
        <v>240</v>
      </c>
      <c r="B104" s="15" t="s">
        <v>225</v>
      </c>
      <c r="C104" s="16" t="s">
        <v>50</v>
      </c>
      <c r="D104" s="17">
        <v>6</v>
      </c>
    </row>
    <row r="105" spans="1:4" ht="15" x14ac:dyDescent="0.2">
      <c r="A105" s="8">
        <v>11</v>
      </c>
      <c r="B105" s="18" t="str">
        <f>'Orçamento Sintético'!D65</f>
        <v>EQUIPAMENTOS</v>
      </c>
      <c r="C105" s="10"/>
      <c r="D105" s="28"/>
    </row>
    <row r="106" spans="1:4" ht="15" x14ac:dyDescent="0.2">
      <c r="A106" s="11" t="s">
        <v>154</v>
      </c>
      <c r="B106" s="12" t="str">
        <f>'Orçamento Sintético'!D66</f>
        <v>Instalação de placa orientativa sobre exercícios, 2,00m x 1,00m, em tubo de aço carbono - para academia ao ar livre / academia da terceira idade - ati, instalado sobre piso de concreto existente. Af_10/2021</v>
      </c>
      <c r="C106" s="13" t="s">
        <v>50</v>
      </c>
      <c r="D106" s="19">
        <f>SUM(D107:D107)</f>
        <v>7</v>
      </c>
    </row>
    <row r="107" spans="1:4" ht="15" x14ac:dyDescent="0.25">
      <c r="A107" s="14" t="s">
        <v>155</v>
      </c>
      <c r="B107" s="25" t="s">
        <v>160</v>
      </c>
      <c r="C107" s="16" t="s">
        <v>50</v>
      </c>
      <c r="D107" s="17">
        <v>7</v>
      </c>
    </row>
    <row r="108" spans="1:4" ht="15" x14ac:dyDescent="0.2">
      <c r="A108" s="11" t="s">
        <v>241</v>
      </c>
      <c r="B108" s="12" t="str">
        <f>'Orçamento Sintético'!D67</f>
        <v>Instalação de pressão de pernas triplo, em tubo de aço carbono - equipamento de ginástica para academia ao ar livre / academia da terceira idade - ati, instalado sobre piso de concreto existente. Af_10/2021</v>
      </c>
      <c r="C108" s="13" t="s">
        <v>50</v>
      </c>
      <c r="D108" s="19">
        <f>SUM(D109)</f>
        <v>1</v>
      </c>
    </row>
    <row r="109" spans="1:4" ht="15" x14ac:dyDescent="0.25">
      <c r="A109" s="14" t="s">
        <v>242</v>
      </c>
      <c r="B109" s="25" t="s">
        <v>161</v>
      </c>
      <c r="C109" s="16" t="s">
        <v>50</v>
      </c>
      <c r="D109" s="17">
        <v>1</v>
      </c>
    </row>
    <row r="110" spans="1:4" ht="15" x14ac:dyDescent="0.2">
      <c r="A110" s="11" t="s">
        <v>243</v>
      </c>
      <c r="B110" s="12" t="str">
        <f>'Orçamento Sintético'!D68</f>
        <v xml:space="preserve">
Simulador de caminhada triplo, em tubo de aco carbono, pintura no processo eletrostatico - equipamento de ginastica para academia ao ar livre / academia da  terceira idade - ati</v>
      </c>
      <c r="C110" s="13" t="s">
        <v>50</v>
      </c>
      <c r="D110" s="19">
        <f>SUM(D111)</f>
        <v>1</v>
      </c>
    </row>
    <row r="111" spans="1:4" ht="15" x14ac:dyDescent="0.25">
      <c r="A111" s="14" t="s">
        <v>244</v>
      </c>
      <c r="B111" s="25" t="s">
        <v>162</v>
      </c>
      <c r="C111" s="16" t="s">
        <v>50</v>
      </c>
      <c r="D111" s="17">
        <v>1</v>
      </c>
    </row>
    <row r="112" spans="1:4" ht="15" x14ac:dyDescent="0.2">
      <c r="A112" s="11" t="s">
        <v>245</v>
      </c>
      <c r="B112" s="12" t="str">
        <f>'Orçamento Sintético'!D69</f>
        <v>Simulador de cavalgada triplo, em tubo de aco carbono, pintura no processo eletrostatico - equipamento de ginastica para academia ao ar livre / academia da  terceira idade - ati</v>
      </c>
      <c r="C112" s="13" t="s">
        <v>50</v>
      </c>
      <c r="D112" s="19">
        <v>1</v>
      </c>
    </row>
    <row r="113" spans="1:4" ht="15" x14ac:dyDescent="0.25">
      <c r="A113" s="14" t="s">
        <v>246</v>
      </c>
      <c r="B113" s="25" t="s">
        <v>166</v>
      </c>
      <c r="C113" s="16" t="s">
        <v>50</v>
      </c>
      <c r="D113" s="17">
        <v>1</v>
      </c>
    </row>
    <row r="114" spans="1:4" ht="15" x14ac:dyDescent="0.2">
      <c r="A114" s="11" t="s">
        <v>247</v>
      </c>
      <c r="B114" s="12" t="str">
        <f>'Orçamento Sintético'!D70</f>
        <v>Jogo de Barras</v>
      </c>
      <c r="C114" s="13" t="s">
        <v>50</v>
      </c>
      <c r="D114" s="19">
        <v>1</v>
      </c>
    </row>
    <row r="115" spans="1:4" ht="15" x14ac:dyDescent="0.25">
      <c r="A115" s="14" t="s">
        <v>248</v>
      </c>
      <c r="B115" s="25" t="s">
        <v>166</v>
      </c>
      <c r="C115" s="16" t="s">
        <v>50</v>
      </c>
      <c r="D115" s="17">
        <v>1</v>
      </c>
    </row>
    <row r="116" spans="1:4" ht="15" x14ac:dyDescent="0.2">
      <c r="A116" s="11" t="s">
        <v>249</v>
      </c>
      <c r="B116" s="12" t="str">
        <f>'Orçamento Sintético'!D71</f>
        <v>Elíptico Duplo</v>
      </c>
      <c r="C116" s="13" t="s">
        <v>50</v>
      </c>
      <c r="D116" s="19">
        <v>1</v>
      </c>
    </row>
    <row r="117" spans="1:4" ht="15" x14ac:dyDescent="0.25">
      <c r="A117" s="14" t="s">
        <v>250</v>
      </c>
      <c r="B117" s="25" t="s">
        <v>166</v>
      </c>
      <c r="C117" s="16" t="s">
        <v>50</v>
      </c>
      <c r="D117" s="17">
        <v>1</v>
      </c>
    </row>
    <row r="118" spans="1:4" ht="15" x14ac:dyDescent="0.2">
      <c r="A118" s="8">
        <v>12</v>
      </c>
      <c r="B118" s="18" t="str">
        <f>'Orçamento Sintético'!D72</f>
        <v>PAISAGISMO</v>
      </c>
      <c r="C118" s="10"/>
      <c r="D118" s="28"/>
    </row>
    <row r="119" spans="1:4" ht="15" x14ac:dyDescent="0.2">
      <c r="A119" s="11" t="s">
        <v>156</v>
      </c>
      <c r="B119" s="12" t="str">
        <f>'Orçamento Sintético'!D73</f>
        <v xml:space="preserve"> Plantio de grama (incl. terra preta)</v>
      </c>
      <c r="C119" s="13" t="s">
        <v>17</v>
      </c>
      <c r="D119" s="19">
        <f>D120</f>
        <v>65.650000000000006</v>
      </c>
    </row>
    <row r="120" spans="1:4" ht="15" x14ac:dyDescent="0.25">
      <c r="A120" s="14" t="s">
        <v>157</v>
      </c>
      <c r="B120" s="25" t="s">
        <v>166</v>
      </c>
      <c r="C120" s="16" t="s">
        <v>17</v>
      </c>
      <c r="D120" s="17">
        <f>4.25+4.25+4.75+14+5.5+5.75+13.75+5.15+8.25</f>
        <v>65.650000000000006</v>
      </c>
    </row>
    <row r="121" spans="1:4" ht="15" x14ac:dyDescent="0.2">
      <c r="A121" s="11" t="s">
        <v>158</v>
      </c>
      <c r="B121" s="12" t="str">
        <f>'Orçamento Sintético'!D74</f>
        <v>Destocamento manual de arvores d=30cm</v>
      </c>
      <c r="C121" s="13" t="s">
        <v>50</v>
      </c>
      <c r="D121" s="19">
        <f>D122</f>
        <v>21</v>
      </c>
    </row>
    <row r="122" spans="1:4" ht="15" x14ac:dyDescent="0.25">
      <c r="A122" s="14" t="s">
        <v>159</v>
      </c>
      <c r="B122" s="25" t="s">
        <v>166</v>
      </c>
      <c r="C122" s="16" t="s">
        <v>50</v>
      </c>
      <c r="D122" s="17">
        <v>21</v>
      </c>
    </row>
    <row r="123" spans="1:4" ht="15" x14ac:dyDescent="0.2">
      <c r="A123" s="11" t="s">
        <v>262</v>
      </c>
      <c r="B123" s="12" t="str">
        <f>'Orçamento Sintético'!D75</f>
        <v xml:space="preserve">PLANTIO DE ÁRVORE ORNAMENTAL COM ALTURA DE MUDA MAIOR QUE 2,00 M E MENOR OU IGUAL A 4,00 M </v>
      </c>
      <c r="C123" s="13" t="s">
        <v>50</v>
      </c>
      <c r="D123" s="19">
        <f>D124</f>
        <v>12</v>
      </c>
    </row>
    <row r="124" spans="1:4" ht="15" x14ac:dyDescent="0.25">
      <c r="A124" s="14" t="s">
        <v>263</v>
      </c>
      <c r="B124" s="25" t="s">
        <v>166</v>
      </c>
      <c r="C124" s="16" t="s">
        <v>50</v>
      </c>
      <c r="D124" s="17">
        <v>12</v>
      </c>
    </row>
    <row r="125" spans="1:4" ht="15" x14ac:dyDescent="0.2">
      <c r="A125" s="8"/>
      <c r="B125" s="18" t="str">
        <f>'Orçamento Sintético'!D76</f>
        <v>SERVIÇOS FINAIS</v>
      </c>
      <c r="C125" s="10"/>
      <c r="D125" s="28"/>
    </row>
    <row r="126" spans="1:4" ht="15" x14ac:dyDescent="0.2">
      <c r="A126" s="11" t="s">
        <v>251</v>
      </c>
      <c r="B126" s="12" t="str">
        <f>'Orçamento Sintético'!D77</f>
        <v>Placa de inauguração  em aço inox/letras bx. relevo- (40 x 30cm)</v>
      </c>
      <c r="C126" s="13" t="s">
        <v>50</v>
      </c>
      <c r="D126" s="19">
        <f>SUM(D127)</f>
        <v>1</v>
      </c>
    </row>
    <row r="127" spans="1:4" ht="15" x14ac:dyDescent="0.25">
      <c r="A127" s="14" t="s">
        <v>157</v>
      </c>
      <c r="B127" s="25" t="s">
        <v>0</v>
      </c>
      <c r="C127" s="16">
        <v>1</v>
      </c>
      <c r="D127" s="17">
        <v>1</v>
      </c>
    </row>
    <row r="128" spans="1:4" ht="15" x14ac:dyDescent="0.2">
      <c r="A128" s="11" t="s">
        <v>158</v>
      </c>
      <c r="B128" s="12" t="str">
        <f>'Orçamento Sintético'!D78</f>
        <v>Limpeza geral e entrega da obra</v>
      </c>
      <c r="C128" s="13" t="s">
        <v>17</v>
      </c>
      <c r="D128" s="19">
        <f>SUM(D129:D139)</f>
        <v>1340.4750000000001</v>
      </c>
    </row>
    <row r="129" spans="1:11" ht="15" x14ac:dyDescent="0.25">
      <c r="A129" s="14" t="s">
        <v>159</v>
      </c>
      <c r="B129" s="25" t="s">
        <v>252</v>
      </c>
      <c r="C129" s="16" t="s">
        <v>17</v>
      </c>
      <c r="D129" s="17">
        <f>D4</f>
        <v>1340.4750000000001</v>
      </c>
    </row>
    <row r="131" spans="1:11" ht="30" x14ac:dyDescent="0.2">
      <c r="B131" s="97" t="s">
        <v>342</v>
      </c>
      <c r="C131" s="97" t="s">
        <v>5</v>
      </c>
      <c r="D131" s="97" t="s">
        <v>6</v>
      </c>
      <c r="E131" s="97" t="s">
        <v>7</v>
      </c>
      <c r="F131" s="301" t="s">
        <v>343</v>
      </c>
      <c r="G131" s="301"/>
      <c r="H131" s="97" t="s">
        <v>8</v>
      </c>
      <c r="I131" s="97" t="s">
        <v>9</v>
      </c>
      <c r="J131" s="97" t="s">
        <v>10</v>
      </c>
      <c r="K131" s="97" t="s">
        <v>11</v>
      </c>
    </row>
    <row r="132" spans="1:11" ht="51" x14ac:dyDescent="0.2">
      <c r="B132" s="98" t="s">
        <v>344</v>
      </c>
      <c r="C132" s="98" t="s">
        <v>345</v>
      </c>
      <c r="D132" s="98" t="s">
        <v>346</v>
      </c>
      <c r="E132" s="98" t="s">
        <v>347</v>
      </c>
      <c r="F132" s="303" t="s">
        <v>348</v>
      </c>
      <c r="G132" s="303"/>
      <c r="H132" s="98" t="s">
        <v>143</v>
      </c>
      <c r="I132" s="99">
        <v>1</v>
      </c>
      <c r="J132" s="100">
        <v>154.83000000000001</v>
      </c>
      <c r="K132" s="100">
        <v>154.83000000000001</v>
      </c>
    </row>
    <row r="133" spans="1:11" ht="51" x14ac:dyDescent="0.2">
      <c r="B133" s="101" t="s">
        <v>349</v>
      </c>
      <c r="C133" s="101" t="s">
        <v>350</v>
      </c>
      <c r="D133" s="101" t="s">
        <v>31</v>
      </c>
      <c r="E133" s="101" t="s">
        <v>351</v>
      </c>
      <c r="F133" s="304" t="s">
        <v>348</v>
      </c>
      <c r="G133" s="304"/>
      <c r="H133" s="101" t="s">
        <v>17</v>
      </c>
      <c r="I133" s="102">
        <v>1</v>
      </c>
      <c r="J133" s="103">
        <v>107.04</v>
      </c>
      <c r="K133" s="103">
        <v>107.04</v>
      </c>
    </row>
    <row r="134" spans="1:11" ht="38.25" x14ac:dyDescent="0.2">
      <c r="B134" s="101" t="s">
        <v>349</v>
      </c>
      <c r="C134" s="101" t="s">
        <v>352</v>
      </c>
      <c r="D134" s="101" t="s">
        <v>48</v>
      </c>
      <c r="E134" s="101" t="s">
        <v>353</v>
      </c>
      <c r="F134" s="304" t="s">
        <v>354</v>
      </c>
      <c r="G134" s="304"/>
      <c r="H134" s="101" t="s">
        <v>17</v>
      </c>
      <c r="I134" s="102">
        <v>1</v>
      </c>
      <c r="J134" s="103">
        <v>47.79</v>
      </c>
      <c r="K134" s="103">
        <v>47.79</v>
      </c>
    </row>
    <row r="135" spans="1:11" ht="25.5" x14ac:dyDescent="0.2">
      <c r="B135" s="104"/>
      <c r="C135" s="104"/>
      <c r="D135" s="104"/>
      <c r="E135" s="104"/>
      <c r="F135" s="104" t="s">
        <v>355</v>
      </c>
      <c r="G135" s="105">
        <v>37.64</v>
      </c>
      <c r="H135" s="104" t="s">
        <v>356</v>
      </c>
      <c r="I135" s="105">
        <v>0</v>
      </c>
      <c r="J135" s="104" t="s">
        <v>357</v>
      </c>
      <c r="K135" s="105">
        <v>37.64</v>
      </c>
    </row>
    <row r="136" spans="1:11" ht="25.5" x14ac:dyDescent="0.2">
      <c r="B136" s="104"/>
      <c r="C136" s="104"/>
      <c r="D136" s="104"/>
      <c r="E136" s="104"/>
      <c r="F136" s="104" t="s">
        <v>358</v>
      </c>
      <c r="G136" s="105">
        <v>29.76</v>
      </c>
      <c r="H136" s="104"/>
      <c r="I136" s="302" t="s">
        <v>359</v>
      </c>
      <c r="J136" s="302"/>
      <c r="K136" s="105">
        <v>184.59</v>
      </c>
    </row>
    <row r="139" spans="1:11" ht="15" x14ac:dyDescent="0.2">
      <c r="B139" s="46" t="s">
        <v>283</v>
      </c>
      <c r="C139" s="298" t="s">
        <v>282</v>
      </c>
      <c r="D139" s="299"/>
      <c r="E139" s="47" t="s">
        <v>50</v>
      </c>
    </row>
    <row r="140" spans="1:11" ht="15" x14ac:dyDescent="0.2">
      <c r="B140" s="44" t="str">
        <f>'Orçamento Sintético'!D70</f>
        <v>Jogo de Barras</v>
      </c>
      <c r="C140" s="44" t="s">
        <v>50</v>
      </c>
      <c r="D140" s="45" t="s">
        <v>278</v>
      </c>
      <c r="E140" s="45" t="s">
        <v>275</v>
      </c>
    </row>
    <row r="141" spans="1:11" x14ac:dyDescent="0.2">
      <c r="B141" s="42" t="s">
        <v>276</v>
      </c>
      <c r="C141" s="42" t="s">
        <v>50</v>
      </c>
      <c r="D141" s="43">
        <v>1</v>
      </c>
      <c r="E141" s="42">
        <v>1906</v>
      </c>
    </row>
    <row r="142" spans="1:11" x14ac:dyDescent="0.2">
      <c r="B142" s="42" t="s">
        <v>277</v>
      </c>
      <c r="C142" s="42" t="s">
        <v>281</v>
      </c>
      <c r="D142" s="43">
        <v>0.46</v>
      </c>
      <c r="E142" s="42">
        <v>50</v>
      </c>
    </row>
    <row r="143" spans="1:11" x14ac:dyDescent="0.2">
      <c r="B143" s="42" t="s">
        <v>279</v>
      </c>
      <c r="C143" s="42" t="s">
        <v>280</v>
      </c>
      <c r="D143" s="43">
        <v>0.8</v>
      </c>
      <c r="E143" s="42">
        <v>17.010000000000002</v>
      </c>
    </row>
    <row r="144" spans="1:11" x14ac:dyDescent="0.2">
      <c r="B144" s="48"/>
      <c r="C144" s="48"/>
      <c r="D144" s="43" t="s">
        <v>11</v>
      </c>
      <c r="E144" s="43">
        <f>SUM(D141*E141,D142*E142,D143*E143)</f>
        <v>1942.6079999999999</v>
      </c>
    </row>
    <row r="146" spans="2:5" ht="15" x14ac:dyDescent="0.2">
      <c r="B146" s="46" t="s">
        <v>360</v>
      </c>
      <c r="C146" s="300" t="s">
        <v>282</v>
      </c>
      <c r="D146" s="300"/>
      <c r="E146" s="47" t="s">
        <v>50</v>
      </c>
    </row>
    <row r="147" spans="2:5" ht="15" x14ac:dyDescent="0.2">
      <c r="B147" s="44" t="str">
        <f>'Orçamento Sintético'!D71</f>
        <v>Elíptico Duplo</v>
      </c>
      <c r="C147" s="44" t="s">
        <v>50</v>
      </c>
      <c r="D147" s="45" t="s">
        <v>278</v>
      </c>
      <c r="E147" s="45" t="s">
        <v>275</v>
      </c>
    </row>
    <row r="148" spans="2:5" x14ac:dyDescent="0.2">
      <c r="B148" s="42" t="s">
        <v>276</v>
      </c>
      <c r="C148" s="42" t="s">
        <v>50</v>
      </c>
      <c r="D148" s="43">
        <v>1</v>
      </c>
      <c r="E148" s="42">
        <v>1694</v>
      </c>
    </row>
    <row r="149" spans="2:5" x14ac:dyDescent="0.2">
      <c r="B149" s="42" t="s">
        <v>277</v>
      </c>
      <c r="C149" s="42" t="s">
        <v>281</v>
      </c>
      <c r="D149" s="43">
        <v>0.46</v>
      </c>
      <c r="E149" s="42">
        <v>50</v>
      </c>
    </row>
    <row r="150" spans="2:5" x14ac:dyDescent="0.2">
      <c r="B150" s="42" t="s">
        <v>279</v>
      </c>
      <c r="C150" s="42" t="s">
        <v>280</v>
      </c>
      <c r="D150" s="43">
        <v>0.8</v>
      </c>
      <c r="E150" s="42">
        <v>17.010000000000002</v>
      </c>
    </row>
    <row r="151" spans="2:5" x14ac:dyDescent="0.2">
      <c r="D151" s="41" t="s">
        <v>11</v>
      </c>
      <c r="E151" s="43">
        <f>SUM(D148*E148,D149*E149,D150*E150)</f>
        <v>1730.6079999999999</v>
      </c>
    </row>
  </sheetData>
  <mergeCells count="7">
    <mergeCell ref="C139:D139"/>
    <mergeCell ref="C146:D146"/>
    <mergeCell ref="F131:G131"/>
    <mergeCell ref="I136:J136"/>
    <mergeCell ref="F132:G132"/>
    <mergeCell ref="F133:G133"/>
    <mergeCell ref="F134:G134"/>
  </mergeCells>
  <phoneticPr fontId="25" type="noConversion"/>
  <pageMargins left="0.511811024" right="0.511811024" top="0.78740157499999996" bottom="0.78740157499999996" header="0.31496062000000002" footer="0.31496062000000002"/>
  <ignoredErrors>
    <ignoredError sqref="D102 D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view="pageBreakPreview" zoomScaleNormal="100" zoomScaleSheetLayoutView="100" workbookViewId="0">
      <selection activeCell="G26" sqref="A1:G26"/>
    </sheetView>
  </sheetViews>
  <sheetFormatPr defaultColWidth="9" defaultRowHeight="14.25" x14ac:dyDescent="0.2"/>
  <cols>
    <col min="1" max="1" width="7.375" style="4" customWidth="1"/>
    <col min="2" max="2" width="29" style="4" customWidth="1"/>
    <col min="3" max="3" width="18.5" style="4" customWidth="1"/>
    <col min="4" max="7" width="15.625" style="4" customWidth="1"/>
    <col min="8" max="16384" width="9" style="4"/>
  </cols>
  <sheetData>
    <row r="1" spans="1:10" ht="24" customHeight="1" x14ac:dyDescent="0.2">
      <c r="A1" s="314" t="s">
        <v>338</v>
      </c>
      <c r="B1" s="315"/>
      <c r="C1" s="315"/>
      <c r="D1" s="315"/>
      <c r="E1" s="315"/>
      <c r="F1" s="315"/>
      <c r="G1" s="316"/>
    </row>
    <row r="2" spans="1:10" ht="24" customHeight="1" x14ac:dyDescent="0.2">
      <c r="A2" s="322" t="s">
        <v>339</v>
      </c>
      <c r="B2" s="288"/>
      <c r="C2" s="288"/>
      <c r="D2" s="288"/>
      <c r="E2" s="288"/>
      <c r="F2" s="288"/>
      <c r="G2" s="323"/>
    </row>
    <row r="3" spans="1:10" ht="24" customHeight="1" x14ac:dyDescent="0.2">
      <c r="A3" s="324" t="s">
        <v>361</v>
      </c>
      <c r="B3" s="291"/>
      <c r="C3" s="291"/>
      <c r="D3" s="291"/>
      <c r="E3" s="291"/>
      <c r="F3" s="291"/>
      <c r="G3" s="325"/>
    </row>
    <row r="4" spans="1:10" ht="24" customHeight="1" x14ac:dyDescent="0.2">
      <c r="A4" s="322" t="s">
        <v>362</v>
      </c>
      <c r="B4" s="288"/>
      <c r="C4" s="288"/>
      <c r="D4" s="288"/>
      <c r="E4" s="288"/>
      <c r="F4" s="288"/>
      <c r="G4" s="323"/>
    </row>
    <row r="5" spans="1:10" ht="24" customHeight="1" thickBot="1" x14ac:dyDescent="0.25">
      <c r="A5" s="320" t="s">
        <v>340</v>
      </c>
      <c r="B5" s="285"/>
      <c r="C5" s="285"/>
      <c r="D5" s="285"/>
      <c r="E5" s="285"/>
      <c r="F5" s="285"/>
      <c r="G5" s="321"/>
    </row>
    <row r="6" spans="1:10" ht="24" customHeight="1" thickBot="1" x14ac:dyDescent="0.25">
      <c r="A6" s="317" t="s">
        <v>363</v>
      </c>
      <c r="B6" s="318"/>
      <c r="C6" s="318"/>
      <c r="D6" s="318"/>
      <c r="E6" s="318"/>
      <c r="F6" s="318"/>
      <c r="G6" s="319"/>
    </row>
    <row r="7" spans="1:10" ht="24" customHeight="1" thickBot="1" x14ac:dyDescent="0.25">
      <c r="A7" s="115" t="s">
        <v>323</v>
      </c>
      <c r="B7" s="129" t="s">
        <v>326</v>
      </c>
      <c r="C7" s="106" t="s">
        <v>386</v>
      </c>
      <c r="D7" s="106" t="s">
        <v>364</v>
      </c>
      <c r="E7" s="106" t="s">
        <v>365</v>
      </c>
      <c r="F7" s="106" t="s">
        <v>366</v>
      </c>
      <c r="G7" s="112" t="s">
        <v>376</v>
      </c>
    </row>
    <row r="8" spans="1:10" ht="24.95" customHeight="1" thickBot="1" x14ac:dyDescent="0.25">
      <c r="A8" s="119" t="s">
        <v>12</v>
      </c>
      <c r="B8" s="120" t="s">
        <v>13</v>
      </c>
      <c r="C8" s="121" t="s">
        <v>513</v>
      </c>
      <c r="D8" s="107" t="str">
        <f>C8</f>
        <v>100,00%
59.519,07</v>
      </c>
      <c r="E8" s="113" t="s">
        <v>367</v>
      </c>
      <c r="F8" s="260" t="s">
        <v>367</v>
      </c>
      <c r="G8" s="116"/>
    </row>
    <row r="9" spans="1:10" ht="24.95" customHeight="1" thickBot="1" x14ac:dyDescent="0.25">
      <c r="A9" s="119" t="s">
        <v>23</v>
      </c>
      <c r="B9" s="120" t="s">
        <v>24</v>
      </c>
      <c r="C9" s="122" t="s">
        <v>514</v>
      </c>
      <c r="D9" s="109" t="str">
        <f>C9</f>
        <v>100,00%
2.540,62</v>
      </c>
      <c r="E9" s="114" t="s">
        <v>367</v>
      </c>
      <c r="F9" s="260" t="s">
        <v>367</v>
      </c>
      <c r="G9" s="116"/>
    </row>
    <row r="10" spans="1:10" ht="24.95" customHeight="1" thickBot="1" x14ac:dyDescent="0.25">
      <c r="A10" s="119" t="s">
        <v>29</v>
      </c>
      <c r="B10" s="120" t="s">
        <v>30</v>
      </c>
      <c r="C10" s="122" t="s">
        <v>377</v>
      </c>
      <c r="D10" s="109" t="str">
        <f>C10</f>
        <v>100,00%
50.234,49</v>
      </c>
      <c r="E10" s="261"/>
      <c r="F10" s="260" t="s">
        <v>367</v>
      </c>
      <c r="G10" s="116"/>
    </row>
    <row r="11" spans="1:10" ht="24.95" customHeight="1" thickBot="1" x14ac:dyDescent="0.25">
      <c r="A11" s="119" t="s">
        <v>368</v>
      </c>
      <c r="B11" s="120" t="s">
        <v>33</v>
      </c>
      <c r="C11" s="122" t="s">
        <v>515</v>
      </c>
      <c r="D11" s="114" t="s">
        <v>367</v>
      </c>
      <c r="E11" s="109" t="s">
        <v>519</v>
      </c>
      <c r="F11" s="109" t="str">
        <f>E11</f>
        <v>50,00%
15.247,35</v>
      </c>
      <c r="G11" s="116"/>
      <c r="J11" s="4">
        <f>30494.69/2</f>
        <v>15247.344999999999</v>
      </c>
    </row>
    <row r="12" spans="1:10" ht="24.95" customHeight="1" thickBot="1" x14ac:dyDescent="0.25">
      <c r="A12" s="119" t="s">
        <v>369</v>
      </c>
      <c r="B12" s="120" t="s">
        <v>35</v>
      </c>
      <c r="C12" s="122" t="s">
        <v>378</v>
      </c>
      <c r="D12" s="108" t="s">
        <v>367</v>
      </c>
      <c r="E12" s="109" t="str">
        <f>C12</f>
        <v>100,00%
17.439,17</v>
      </c>
      <c r="F12" s="261"/>
      <c r="G12" s="116"/>
      <c r="J12" s="4">
        <f>30494.69/2</f>
        <v>15247.344999999999</v>
      </c>
    </row>
    <row r="13" spans="1:10" ht="24.95" customHeight="1" thickBot="1" x14ac:dyDescent="0.25">
      <c r="A13" s="119" t="s">
        <v>38</v>
      </c>
      <c r="B13" s="120" t="s">
        <v>186</v>
      </c>
      <c r="C13" s="122" t="s">
        <v>379</v>
      </c>
      <c r="D13" s="108" t="s">
        <v>367</v>
      </c>
      <c r="E13" s="109" t="str">
        <f>C13</f>
        <v>100,00%
39.284,96</v>
      </c>
      <c r="F13" s="261"/>
      <c r="G13" s="116"/>
    </row>
    <row r="14" spans="1:10" ht="24.95" customHeight="1" thickBot="1" x14ac:dyDescent="0.25">
      <c r="A14" s="119" t="s">
        <v>45</v>
      </c>
      <c r="B14" s="120" t="s">
        <v>46</v>
      </c>
      <c r="C14" s="122" t="s">
        <v>380</v>
      </c>
      <c r="D14" s="108" t="s">
        <v>367</v>
      </c>
      <c r="E14" s="114" t="s">
        <v>367</v>
      </c>
      <c r="F14" s="109" t="str">
        <f>C14</f>
        <v>100,00%
40.870,69</v>
      </c>
      <c r="G14" s="116"/>
    </row>
    <row r="15" spans="1:10" ht="24.95" customHeight="1" thickBot="1" x14ac:dyDescent="0.25">
      <c r="A15" s="119" t="s">
        <v>53</v>
      </c>
      <c r="B15" s="120" t="s">
        <v>54</v>
      </c>
      <c r="C15" s="122" t="s">
        <v>381</v>
      </c>
      <c r="D15" s="108" t="s">
        <v>367</v>
      </c>
      <c r="E15" s="114" t="s">
        <v>367</v>
      </c>
      <c r="F15" s="109" t="str">
        <f>C15</f>
        <v>100,00%
184.472,69</v>
      </c>
      <c r="G15" s="116"/>
    </row>
    <row r="16" spans="1:10" ht="24.95" customHeight="1" thickBot="1" x14ac:dyDescent="0.25">
      <c r="A16" s="119" t="s">
        <v>370</v>
      </c>
      <c r="B16" s="120" t="s">
        <v>59</v>
      </c>
      <c r="C16" s="122" t="s">
        <v>382</v>
      </c>
      <c r="D16" s="260"/>
      <c r="E16" s="260"/>
      <c r="F16" s="109" t="str">
        <f>G16</f>
        <v>50,00%
168.613,70</v>
      </c>
      <c r="G16" s="110" t="s">
        <v>518</v>
      </c>
      <c r="J16" s="4">
        <f>337227.45/2</f>
        <v>168613.72500000001</v>
      </c>
    </row>
    <row r="17" spans="1:10" ht="24.95" customHeight="1" thickBot="1" x14ac:dyDescent="0.25">
      <c r="A17" s="119" t="s">
        <v>371</v>
      </c>
      <c r="B17" s="120" t="s">
        <v>66</v>
      </c>
      <c r="C17" s="122" t="s">
        <v>516</v>
      </c>
      <c r="D17" s="260"/>
      <c r="E17" s="260"/>
      <c r="F17" s="261"/>
      <c r="G17" s="110" t="str">
        <f>C17</f>
        <v>100,00%
89.007,99</v>
      </c>
      <c r="J17" s="4">
        <f>337227.45/2</f>
        <v>168613.72500000001</v>
      </c>
    </row>
    <row r="18" spans="1:10" ht="24.95" customHeight="1" thickBot="1" x14ac:dyDescent="0.25">
      <c r="A18" s="119" t="s">
        <v>372</v>
      </c>
      <c r="B18" s="120" t="s">
        <v>74</v>
      </c>
      <c r="C18" s="122" t="s">
        <v>383</v>
      </c>
      <c r="D18" s="260"/>
      <c r="E18" s="260"/>
      <c r="F18" s="261"/>
      <c r="G18" s="110" t="str">
        <f>C18</f>
        <v>100,00%
52.104,24</v>
      </c>
    </row>
    <row r="19" spans="1:10" ht="24.95" customHeight="1" thickBot="1" x14ac:dyDescent="0.25">
      <c r="A19" s="119" t="s">
        <v>373</v>
      </c>
      <c r="B19" s="120" t="s">
        <v>92</v>
      </c>
      <c r="C19" s="122" t="s">
        <v>384</v>
      </c>
      <c r="D19" s="260"/>
      <c r="E19" s="260"/>
      <c r="F19" s="261"/>
      <c r="G19" s="110" t="str">
        <f>C19</f>
        <v>100,00%
23.910,38</v>
      </c>
    </row>
    <row r="20" spans="1:10" ht="24.95" customHeight="1" thickBot="1" x14ac:dyDescent="0.25">
      <c r="A20" s="119" t="s">
        <v>374</v>
      </c>
      <c r="B20" s="123" t="s">
        <v>253</v>
      </c>
      <c r="C20" s="122" t="s">
        <v>385</v>
      </c>
      <c r="D20" s="260"/>
      <c r="E20" s="260"/>
      <c r="F20" s="261"/>
      <c r="G20" s="110" t="str">
        <f>C20</f>
        <v>100,00%
6.616,86</v>
      </c>
    </row>
    <row r="21" spans="1:10" ht="24.95" customHeight="1" thickBot="1" x14ac:dyDescent="0.25">
      <c r="A21" s="124" t="s">
        <v>375</v>
      </c>
      <c r="B21" s="125" t="s">
        <v>96</v>
      </c>
      <c r="C21" s="122" t="s">
        <v>517</v>
      </c>
      <c r="D21" s="260"/>
      <c r="E21" s="260"/>
      <c r="F21" s="261"/>
      <c r="G21" s="110" t="str">
        <f>C21</f>
        <v>100,00%
12.491,28</v>
      </c>
    </row>
    <row r="22" spans="1:10" ht="2.25" customHeight="1" thickTop="1" thickBot="1" x14ac:dyDescent="0.25">
      <c r="A22" s="126"/>
      <c r="B22" s="127"/>
      <c r="C22" s="128"/>
      <c r="D22" s="111"/>
      <c r="E22" s="111"/>
      <c r="F22" s="117"/>
      <c r="G22" s="118"/>
    </row>
    <row r="23" spans="1:10" ht="21.95" customHeight="1" x14ac:dyDescent="0.2">
      <c r="A23" s="305" t="s">
        <v>387</v>
      </c>
      <c r="B23" s="306"/>
      <c r="C23" s="307">
        <f>G26</f>
        <v>946214.57000000007</v>
      </c>
      <c r="D23" s="130">
        <f>D24/G26</f>
        <v>0.11867728902124175</v>
      </c>
      <c r="E23" s="130">
        <f>E24/G26</f>
        <v>7.6062536217340201E-2</v>
      </c>
      <c r="F23" s="130">
        <f>F24/G26</f>
        <v>0.43246473154603826</v>
      </c>
      <c r="G23" s="131">
        <f>G24/G26</f>
        <v>0.37279544321537977</v>
      </c>
    </row>
    <row r="24" spans="1:10" ht="21.95" customHeight="1" x14ac:dyDescent="0.2">
      <c r="A24" s="310" t="s">
        <v>388</v>
      </c>
      <c r="B24" s="311"/>
      <c r="C24" s="308"/>
      <c r="D24" s="262">
        <f>59519.07+2540.62+50234.49</f>
        <v>112294.18</v>
      </c>
      <c r="E24" s="262">
        <f>15247.35+17439.17+39284.96</f>
        <v>71971.48</v>
      </c>
      <c r="F24" s="262">
        <f>15247.35+40870.69+184472.69+168613.7</f>
        <v>409204.43000000005</v>
      </c>
      <c r="G24" s="132">
        <f>168613.7+89007.99+52104.24+23910.38+6616.86+12491.28+0.03</f>
        <v>352744.48000000004</v>
      </c>
    </row>
    <row r="25" spans="1:10" ht="21.95" customHeight="1" x14ac:dyDescent="0.2">
      <c r="A25" s="310" t="s">
        <v>389</v>
      </c>
      <c r="B25" s="311"/>
      <c r="C25" s="308"/>
      <c r="D25" s="263">
        <f>D23</f>
        <v>0.11867728902124175</v>
      </c>
      <c r="E25" s="263">
        <f>E23+D25</f>
        <v>0.19473982523858197</v>
      </c>
      <c r="F25" s="263">
        <f t="shared" ref="F25:G26" si="0">F23+E25</f>
        <v>0.62720455678462028</v>
      </c>
      <c r="G25" s="133">
        <f t="shared" si="0"/>
        <v>1</v>
      </c>
    </row>
    <row r="26" spans="1:10" ht="21.95" customHeight="1" thickBot="1" x14ac:dyDescent="0.25">
      <c r="A26" s="312" t="s">
        <v>390</v>
      </c>
      <c r="B26" s="313"/>
      <c r="C26" s="309"/>
      <c r="D26" s="134">
        <f>D24</f>
        <v>112294.18</v>
      </c>
      <c r="E26" s="134">
        <f>E24+D26</f>
        <v>184265.65999999997</v>
      </c>
      <c r="F26" s="134">
        <f t="shared" si="0"/>
        <v>593470.09000000008</v>
      </c>
      <c r="G26" s="135">
        <f t="shared" si="0"/>
        <v>946214.57000000007</v>
      </c>
    </row>
    <row r="28" spans="1:10" ht="15.6" customHeight="1" x14ac:dyDescent="0.2"/>
    <row r="30" spans="1:10" ht="14.25" customHeight="1" x14ac:dyDescent="0.2"/>
    <row r="31" spans="1:10" ht="15" customHeight="1" x14ac:dyDescent="0.2"/>
  </sheetData>
  <mergeCells count="11">
    <mergeCell ref="A1:G1"/>
    <mergeCell ref="A6:G6"/>
    <mergeCell ref="A5:G5"/>
    <mergeCell ref="A4:G4"/>
    <mergeCell ref="A3:G3"/>
    <mergeCell ref="A2:G2"/>
    <mergeCell ref="A23:B23"/>
    <mergeCell ref="C23:C26"/>
    <mergeCell ref="A24:B24"/>
    <mergeCell ref="A25:B25"/>
    <mergeCell ref="A26:B26"/>
  </mergeCells>
  <pageMargins left="0.511811024" right="0.511811024" top="0.78740157499999996" bottom="0.78740157499999996" header="0.31496062000000002" footer="0.31496062000000002"/>
  <pageSetup paperSize="9" scale="72" orientation="portrait" r:id="rId1"/>
  <headerFooter>
    <oddHeader>&amp;CPrefeitura Municipal de Ananindeua</oddHeader>
    <oddFooter>&amp;CReforma da Praça entre WE 22 e WE 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view="pageBreakPreview" zoomScale="60" zoomScaleNormal="100" workbookViewId="0">
      <selection activeCell="F49" sqref="A1:H50"/>
    </sheetView>
  </sheetViews>
  <sheetFormatPr defaultRowHeight="14.25" x14ac:dyDescent="0.2"/>
  <cols>
    <col min="1" max="1" width="19.25" customWidth="1"/>
    <col min="2" max="7" width="14.125" customWidth="1"/>
    <col min="8" max="8" width="23.125" customWidth="1"/>
  </cols>
  <sheetData>
    <row r="1" spans="1:8" ht="24" customHeight="1" x14ac:dyDescent="0.2">
      <c r="A1" s="314" t="s">
        <v>338</v>
      </c>
      <c r="B1" s="315"/>
      <c r="C1" s="315"/>
      <c r="D1" s="315"/>
      <c r="E1" s="315"/>
      <c r="F1" s="315"/>
      <c r="G1" s="315"/>
      <c r="H1" s="316"/>
    </row>
    <row r="2" spans="1:8" ht="24" customHeight="1" x14ac:dyDescent="0.2">
      <c r="A2" s="322" t="s">
        <v>339</v>
      </c>
      <c r="B2" s="288"/>
      <c r="C2" s="288"/>
      <c r="D2" s="288"/>
      <c r="E2" s="288"/>
      <c r="F2" s="288"/>
      <c r="G2" s="288"/>
      <c r="H2" s="323"/>
    </row>
    <row r="3" spans="1:8" ht="24" customHeight="1" x14ac:dyDescent="0.2">
      <c r="A3" s="324" t="s">
        <v>361</v>
      </c>
      <c r="B3" s="291"/>
      <c r="C3" s="291"/>
      <c r="D3" s="291"/>
      <c r="E3" s="291"/>
      <c r="F3" s="291"/>
      <c r="G3" s="291"/>
      <c r="H3" s="325"/>
    </row>
    <row r="4" spans="1:8" ht="24" customHeight="1" thickBot="1" x14ac:dyDescent="0.25">
      <c r="A4" s="330" t="s">
        <v>362</v>
      </c>
      <c r="B4" s="331"/>
      <c r="C4" s="331"/>
      <c r="D4" s="331"/>
      <c r="E4" s="331"/>
      <c r="F4" s="331"/>
      <c r="G4" s="331"/>
      <c r="H4" s="332"/>
    </row>
    <row r="5" spans="1:8" ht="24" customHeight="1" thickTop="1" thickBot="1" x14ac:dyDescent="0.25">
      <c r="A5" s="333" t="s">
        <v>391</v>
      </c>
      <c r="B5" s="334"/>
      <c r="C5" s="334"/>
      <c r="D5" s="334"/>
      <c r="E5" s="334"/>
      <c r="F5" s="334"/>
      <c r="G5" s="334"/>
      <c r="H5" s="335"/>
    </row>
    <row r="6" spans="1:8" ht="36.75" customHeight="1" thickBot="1" x14ac:dyDescent="0.25">
      <c r="A6" s="136"/>
      <c r="B6" s="137"/>
      <c r="C6" s="137"/>
      <c r="D6" s="137"/>
      <c r="E6" s="137"/>
      <c r="F6" s="137"/>
      <c r="G6" s="138"/>
      <c r="H6" s="139" t="s">
        <v>392</v>
      </c>
    </row>
    <row r="7" spans="1:8" ht="20.100000000000001" customHeight="1" x14ac:dyDescent="0.2">
      <c r="A7" s="140"/>
      <c r="B7" s="141" t="s">
        <v>393</v>
      </c>
      <c r="C7" s="142"/>
      <c r="D7" s="142"/>
      <c r="E7" s="142"/>
      <c r="F7" s="142"/>
      <c r="G7" s="143"/>
      <c r="H7" s="144">
        <v>3</v>
      </c>
    </row>
    <row r="8" spans="1:8" ht="20.100000000000001" customHeight="1" x14ac:dyDescent="0.2">
      <c r="A8" s="145"/>
      <c r="B8" s="146" t="s">
        <v>394</v>
      </c>
      <c r="C8" s="147"/>
      <c r="D8" s="147"/>
      <c r="E8" s="147"/>
      <c r="F8" s="147"/>
      <c r="G8" s="148"/>
      <c r="H8" s="149">
        <v>0.6</v>
      </c>
    </row>
    <row r="9" spans="1:8" ht="20.100000000000001" customHeight="1" thickBot="1" x14ac:dyDescent="0.3">
      <c r="A9" s="150" t="s">
        <v>395</v>
      </c>
      <c r="B9" s="151"/>
      <c r="C9" s="151"/>
      <c r="D9" s="151"/>
      <c r="E9" s="151"/>
      <c r="F9" s="151"/>
      <c r="G9" s="152"/>
      <c r="H9" s="153">
        <f>H7+H8</f>
        <v>3.6</v>
      </c>
    </row>
    <row r="10" spans="1:8" ht="20.100000000000001" customHeight="1" x14ac:dyDescent="0.2">
      <c r="A10" s="154" t="s">
        <v>396</v>
      </c>
      <c r="B10" s="142"/>
      <c r="C10" s="142"/>
      <c r="D10" s="142"/>
      <c r="E10" s="142"/>
      <c r="F10" s="142"/>
      <c r="G10" s="143"/>
      <c r="H10" s="144"/>
    </row>
    <row r="11" spans="1:8" ht="20.100000000000001" customHeight="1" x14ac:dyDescent="0.2">
      <c r="A11" s="155" t="s">
        <v>397</v>
      </c>
      <c r="B11" s="156" t="s">
        <v>398</v>
      </c>
      <c r="C11" s="157"/>
      <c r="D11" s="157"/>
      <c r="E11" s="157"/>
      <c r="F11" s="157"/>
      <c r="G11" s="158"/>
      <c r="H11" s="149">
        <v>0.97</v>
      </c>
    </row>
    <row r="12" spans="1:8" ht="20.100000000000001" customHeight="1" x14ac:dyDescent="0.2">
      <c r="A12" s="155" t="s">
        <v>399</v>
      </c>
      <c r="B12" s="156" t="s">
        <v>400</v>
      </c>
      <c r="C12" s="157"/>
      <c r="D12" s="157"/>
      <c r="E12" s="157"/>
      <c r="F12" s="157"/>
      <c r="G12" s="158"/>
      <c r="H12" s="149">
        <v>0.8</v>
      </c>
    </row>
    <row r="13" spans="1:8" ht="20.100000000000001" customHeight="1" x14ac:dyDescent="0.25">
      <c r="A13" s="159" t="s">
        <v>395</v>
      </c>
      <c r="B13" s="160"/>
      <c r="C13" s="160"/>
      <c r="D13" s="160"/>
      <c r="E13" s="160"/>
      <c r="F13" s="160"/>
      <c r="G13" s="161"/>
      <c r="H13" s="162">
        <f>H11+H12</f>
        <v>1.77</v>
      </c>
    </row>
    <row r="14" spans="1:8" ht="20.100000000000001" customHeight="1" x14ac:dyDescent="0.2">
      <c r="A14" s="163" t="s">
        <v>401</v>
      </c>
      <c r="B14" s="157"/>
      <c r="C14" s="157"/>
      <c r="D14" s="157"/>
      <c r="E14" s="157"/>
      <c r="F14" s="157"/>
      <c r="G14" s="158"/>
      <c r="H14" s="164" t="s">
        <v>402</v>
      </c>
    </row>
    <row r="15" spans="1:8" ht="20.100000000000001" customHeight="1" x14ac:dyDescent="0.25">
      <c r="A15" s="165" t="s">
        <v>403</v>
      </c>
      <c r="B15" s="166" t="s">
        <v>404</v>
      </c>
      <c r="C15" s="160"/>
      <c r="D15" s="160"/>
      <c r="E15" s="160"/>
      <c r="F15" s="160"/>
      <c r="G15" s="161"/>
      <c r="H15" s="162">
        <f>H16+H17</f>
        <v>6.15</v>
      </c>
    </row>
    <row r="16" spans="1:8" ht="20.100000000000001" customHeight="1" x14ac:dyDescent="0.2">
      <c r="A16" s="145" t="s">
        <v>405</v>
      </c>
      <c r="B16" s="156" t="s">
        <v>406</v>
      </c>
      <c r="C16" s="157"/>
      <c r="D16" s="157"/>
      <c r="E16" s="157"/>
      <c r="F16" s="157"/>
      <c r="G16" s="158"/>
      <c r="H16" s="149">
        <f>H25</f>
        <v>3.65</v>
      </c>
    </row>
    <row r="17" spans="1:8" ht="20.100000000000001" customHeight="1" x14ac:dyDescent="0.2">
      <c r="A17" s="145" t="s">
        <v>407</v>
      </c>
      <c r="B17" s="156" t="s">
        <v>408</v>
      </c>
      <c r="C17" s="157"/>
      <c r="D17" s="157"/>
      <c r="E17" s="157"/>
      <c r="F17" s="157"/>
      <c r="G17" s="158"/>
      <c r="H17" s="149">
        <v>2.5</v>
      </c>
    </row>
    <row r="18" spans="1:8" ht="20.100000000000001" customHeight="1" x14ac:dyDescent="0.2">
      <c r="A18" s="167" t="s">
        <v>409</v>
      </c>
      <c r="B18" s="168" t="s">
        <v>410</v>
      </c>
      <c r="C18" s="169"/>
      <c r="D18" s="169"/>
      <c r="E18" s="169"/>
      <c r="F18" s="169"/>
      <c r="G18" s="170"/>
      <c r="H18" s="171">
        <v>6.16</v>
      </c>
    </row>
    <row r="19" spans="1:8" ht="15" customHeight="1" x14ac:dyDescent="0.2">
      <c r="A19" s="172"/>
      <c r="B19" s="173"/>
      <c r="C19" s="173"/>
      <c r="D19" s="173"/>
      <c r="E19" s="173"/>
      <c r="F19" s="173"/>
      <c r="G19" s="173"/>
      <c r="H19" s="174"/>
    </row>
    <row r="20" spans="1:8" ht="15" customHeight="1" x14ac:dyDescent="0.3">
      <c r="A20" s="175"/>
      <c r="H20" s="176"/>
    </row>
    <row r="21" spans="1:8" ht="15" customHeight="1" x14ac:dyDescent="0.3">
      <c r="A21" s="175"/>
      <c r="H21" s="177"/>
    </row>
    <row r="22" spans="1:8" ht="15" customHeight="1" x14ac:dyDescent="0.3">
      <c r="A22" s="178"/>
      <c r="B22" s="179"/>
      <c r="C22" s="179"/>
      <c r="D22" s="180"/>
      <c r="E22" s="180"/>
      <c r="F22" s="180"/>
      <c r="G22" s="180"/>
      <c r="H22" s="181"/>
    </row>
    <row r="23" spans="1:8" ht="15" customHeight="1" x14ac:dyDescent="0.2">
      <c r="A23" s="175"/>
      <c r="H23" s="182"/>
    </row>
    <row r="24" spans="1:8" ht="20.100000000000001" customHeight="1" thickBot="1" x14ac:dyDescent="0.25">
      <c r="A24" s="183" t="s">
        <v>411</v>
      </c>
      <c r="B24" s="184"/>
      <c r="C24" s="184"/>
      <c r="D24" s="184"/>
      <c r="E24" s="184"/>
      <c r="F24" s="184"/>
      <c r="G24" s="184"/>
      <c r="H24" s="185"/>
    </row>
    <row r="25" spans="1:8" ht="20.100000000000001" customHeight="1" x14ac:dyDescent="0.2">
      <c r="A25" s="140" t="s">
        <v>405</v>
      </c>
      <c r="B25" s="141" t="s">
        <v>406</v>
      </c>
      <c r="C25" s="142"/>
      <c r="D25" s="142"/>
      <c r="E25" s="142"/>
      <c r="F25" s="142"/>
      <c r="G25" s="143"/>
      <c r="H25" s="186">
        <f>H26+H27+H28</f>
        <v>3.65</v>
      </c>
    </row>
    <row r="26" spans="1:8" ht="20.100000000000001" customHeight="1" x14ac:dyDescent="0.2">
      <c r="A26" s="187" t="s">
        <v>412</v>
      </c>
      <c r="B26" s="156" t="s">
        <v>413</v>
      </c>
      <c r="C26" s="157"/>
      <c r="D26" s="157"/>
      <c r="E26" s="157"/>
      <c r="F26" s="157"/>
      <c r="G26" s="158"/>
      <c r="H26" s="188">
        <v>0.65</v>
      </c>
    </row>
    <row r="27" spans="1:8" ht="20.100000000000001" customHeight="1" x14ac:dyDescent="0.2">
      <c r="A27" s="145" t="s">
        <v>414</v>
      </c>
      <c r="B27" s="156" t="s">
        <v>415</v>
      </c>
      <c r="C27" s="157"/>
      <c r="D27" s="157"/>
      <c r="E27" s="157"/>
      <c r="F27" s="157"/>
      <c r="G27" s="158"/>
      <c r="H27" s="188">
        <v>3</v>
      </c>
    </row>
    <row r="28" spans="1:8" ht="20.100000000000001" customHeight="1" thickBot="1" x14ac:dyDescent="0.25">
      <c r="A28" s="189" t="s">
        <v>416</v>
      </c>
      <c r="B28" s="190" t="s">
        <v>417</v>
      </c>
      <c r="C28" s="191"/>
      <c r="D28" s="191"/>
      <c r="E28" s="191"/>
      <c r="F28" s="191"/>
      <c r="G28" s="192"/>
      <c r="H28" s="193">
        <v>0</v>
      </c>
    </row>
    <row r="29" spans="1:8" ht="20.100000000000001" customHeight="1" thickBot="1" x14ac:dyDescent="0.25">
      <c r="A29" s="194" t="s">
        <v>418</v>
      </c>
      <c r="B29" s="195"/>
      <c r="C29" s="195"/>
      <c r="D29" s="195"/>
      <c r="E29" s="195"/>
      <c r="F29" s="195"/>
      <c r="G29" s="195"/>
      <c r="H29" s="196"/>
    </row>
    <row r="30" spans="1:8" ht="20.100000000000001" customHeight="1" x14ac:dyDescent="0.2">
      <c r="A30" s="140" t="s">
        <v>407</v>
      </c>
      <c r="B30" s="141" t="s">
        <v>419</v>
      </c>
      <c r="C30" s="142"/>
      <c r="D30" s="142"/>
      <c r="E30" s="142"/>
      <c r="F30" s="142"/>
      <c r="G30" s="143"/>
      <c r="H30" s="186">
        <f>H31</f>
        <v>2.5</v>
      </c>
    </row>
    <row r="31" spans="1:8" ht="20.100000000000001" customHeight="1" thickBot="1" x14ac:dyDescent="0.25">
      <c r="A31" s="197" t="s">
        <v>420</v>
      </c>
      <c r="B31" s="190" t="s">
        <v>413</v>
      </c>
      <c r="C31" s="191"/>
      <c r="D31" s="191"/>
      <c r="E31" s="191"/>
      <c r="F31" s="191"/>
      <c r="G31" s="192"/>
      <c r="H31" s="198">
        <v>2.5</v>
      </c>
    </row>
    <row r="32" spans="1:8" x14ac:dyDescent="0.2">
      <c r="A32" s="175"/>
      <c r="H32" s="182"/>
    </row>
    <row r="33" spans="1:8" x14ac:dyDescent="0.2">
      <c r="A33" s="175"/>
      <c r="H33" s="182"/>
    </row>
    <row r="34" spans="1:8" ht="87" customHeight="1" x14ac:dyDescent="0.2">
      <c r="A34" s="199" t="s">
        <v>421</v>
      </c>
      <c r="B34" s="200"/>
      <c r="C34" s="200"/>
      <c r="D34" s="200"/>
      <c r="E34" s="200"/>
      <c r="F34" s="200"/>
      <c r="G34" s="200"/>
      <c r="H34" s="201"/>
    </row>
    <row r="35" spans="1:8" ht="20.100000000000001" customHeight="1" x14ac:dyDescent="0.3">
      <c r="A35" s="202" t="s">
        <v>422</v>
      </c>
      <c r="B35" s="203"/>
      <c r="C35" s="204">
        <f>H7/100</f>
        <v>0.03</v>
      </c>
      <c r="D35" s="203"/>
      <c r="F35" s="205" t="s">
        <v>422</v>
      </c>
      <c r="G35" s="205"/>
      <c r="H35" s="206">
        <f>C35</f>
        <v>0.03</v>
      </c>
    </row>
    <row r="36" spans="1:8" ht="20.100000000000001" customHeight="1" x14ac:dyDescent="0.3">
      <c r="A36" s="202" t="s">
        <v>423</v>
      </c>
      <c r="B36" s="203"/>
      <c r="C36" s="204">
        <f>H12/100</f>
        <v>8.0000000000000002E-3</v>
      </c>
      <c r="D36" s="203"/>
      <c r="F36" s="205" t="s">
        <v>423</v>
      </c>
      <c r="G36" s="205"/>
      <c r="H36" s="206">
        <f>C36</f>
        <v>8.0000000000000002E-3</v>
      </c>
    </row>
    <row r="37" spans="1:8" ht="20.100000000000001" customHeight="1" x14ac:dyDescent="0.3">
      <c r="A37" s="202" t="s">
        <v>424</v>
      </c>
      <c r="B37" s="203"/>
      <c r="C37" s="204">
        <f>H11/100</f>
        <v>9.7000000000000003E-3</v>
      </c>
      <c r="D37" s="203"/>
      <c r="F37" s="205" t="s">
        <v>424</v>
      </c>
      <c r="G37" s="205"/>
      <c r="H37" s="206">
        <f>C37</f>
        <v>9.7000000000000003E-3</v>
      </c>
    </row>
    <row r="38" spans="1:8" ht="20.100000000000001" customHeight="1" x14ac:dyDescent="0.3">
      <c r="A38" s="202" t="s">
        <v>425</v>
      </c>
      <c r="B38" s="203"/>
      <c r="C38" s="207">
        <f>1+C35+C36+C37</f>
        <v>1.0477000000000001</v>
      </c>
      <c r="D38" s="203"/>
      <c r="F38" s="205" t="s">
        <v>425</v>
      </c>
      <c r="G38" s="205"/>
      <c r="H38" s="208">
        <f>1+H35+H36+H37</f>
        <v>1.0477000000000001</v>
      </c>
    </row>
    <row r="39" spans="1:8" ht="20.100000000000001" customHeight="1" x14ac:dyDescent="0.3">
      <c r="A39" s="202" t="s">
        <v>426</v>
      </c>
      <c r="B39" s="203"/>
      <c r="C39" s="204">
        <f>H8/100</f>
        <v>6.0000000000000001E-3</v>
      </c>
      <c r="D39" s="203"/>
      <c r="F39" s="205" t="s">
        <v>426</v>
      </c>
      <c r="G39" s="205"/>
      <c r="H39" s="206">
        <f>C39</f>
        <v>6.0000000000000001E-3</v>
      </c>
    </row>
    <row r="40" spans="1:8" ht="20.100000000000001" customHeight="1" x14ac:dyDescent="0.3">
      <c r="A40" s="202" t="s">
        <v>427</v>
      </c>
      <c r="B40" s="203"/>
      <c r="C40" s="207">
        <f>1+C39</f>
        <v>1.006</v>
      </c>
      <c r="D40" s="203"/>
      <c r="F40" s="205" t="s">
        <v>427</v>
      </c>
      <c r="G40" s="205"/>
      <c r="H40" s="208">
        <f>1+H39</f>
        <v>1.006</v>
      </c>
    </row>
    <row r="41" spans="1:8" ht="20.100000000000001" customHeight="1" x14ac:dyDescent="0.3">
      <c r="A41" s="202" t="s">
        <v>428</v>
      </c>
      <c r="B41" s="203"/>
      <c r="C41" s="204">
        <f>H18/100</f>
        <v>6.1600000000000002E-2</v>
      </c>
      <c r="D41" s="203"/>
      <c r="F41" s="205" t="s">
        <v>428</v>
      </c>
      <c r="G41" s="205"/>
      <c r="H41" s="206">
        <f>C41</f>
        <v>6.1600000000000002E-2</v>
      </c>
    </row>
    <row r="42" spans="1:8" ht="20.100000000000001" customHeight="1" x14ac:dyDescent="0.3">
      <c r="A42" s="202" t="s">
        <v>429</v>
      </c>
      <c r="B42" s="203"/>
      <c r="C42" s="207">
        <f>1+C41</f>
        <v>1.0616000000000001</v>
      </c>
      <c r="D42" s="203"/>
      <c r="F42" s="205" t="s">
        <v>429</v>
      </c>
      <c r="G42" s="205"/>
      <c r="H42" s="208">
        <f>1+H41</f>
        <v>1.0616000000000001</v>
      </c>
    </row>
    <row r="43" spans="1:8" ht="20.100000000000001" customHeight="1" x14ac:dyDescent="0.3">
      <c r="A43" s="202"/>
      <c r="B43" s="203"/>
      <c r="C43" s="203"/>
      <c r="D43" s="203"/>
      <c r="F43" s="205"/>
      <c r="G43" s="205"/>
      <c r="H43" s="209"/>
    </row>
    <row r="44" spans="1:8" ht="20.100000000000001" customHeight="1" x14ac:dyDescent="0.3">
      <c r="A44" s="202" t="s">
        <v>430</v>
      </c>
      <c r="B44" s="203"/>
      <c r="C44" s="204">
        <f>H15/100</f>
        <v>6.1500000000000006E-2</v>
      </c>
      <c r="D44" s="203"/>
      <c r="F44" s="205" t="s">
        <v>430</v>
      </c>
      <c r="G44" s="205"/>
      <c r="H44" s="206">
        <f>C44-(H28/100)</f>
        <v>6.1500000000000006E-2</v>
      </c>
    </row>
    <row r="45" spans="1:8" ht="20.100000000000001" customHeight="1" x14ac:dyDescent="0.3">
      <c r="A45" s="202" t="s">
        <v>431</v>
      </c>
      <c r="B45" s="203"/>
      <c r="C45" s="207">
        <f>1-C44</f>
        <v>0.9385</v>
      </c>
      <c r="D45" s="203"/>
      <c r="F45" s="205" t="s">
        <v>431</v>
      </c>
      <c r="G45" s="205"/>
      <c r="H45" s="208">
        <f>1-H44</f>
        <v>0.9385</v>
      </c>
    </row>
    <row r="46" spans="1:8" ht="20.100000000000001" customHeight="1" x14ac:dyDescent="0.3">
      <c r="A46" s="202"/>
      <c r="B46" s="203"/>
      <c r="C46" s="203"/>
      <c r="D46" s="203"/>
      <c r="F46" s="205"/>
      <c r="G46" s="205"/>
      <c r="H46" s="209"/>
    </row>
    <row r="47" spans="1:8" ht="20.100000000000001" customHeight="1" x14ac:dyDescent="0.3">
      <c r="A47" s="210" t="s">
        <v>432</v>
      </c>
      <c r="B47" s="211"/>
      <c r="C47" s="212">
        <f>(C38*C40*C42)/C45-1</f>
        <v>0.19223415015450196</v>
      </c>
      <c r="D47" s="203"/>
      <c r="F47" s="213" t="s">
        <v>433</v>
      </c>
      <c r="G47" s="214"/>
      <c r="H47" s="215">
        <f>(H38*H40*H42)/H45-1</f>
        <v>0.19223415015450196</v>
      </c>
    </row>
    <row r="48" spans="1:8" ht="20.100000000000001" customHeight="1" x14ac:dyDescent="0.25">
      <c r="A48" s="216"/>
      <c r="B48" s="205"/>
      <c r="C48" s="205"/>
      <c r="D48" s="205"/>
      <c r="F48" s="205"/>
      <c r="G48" s="205"/>
      <c r="H48" s="217" t="s">
        <v>434</v>
      </c>
    </row>
    <row r="49" spans="1:8" ht="20.100000000000001" customHeight="1" x14ac:dyDescent="0.25">
      <c r="A49" s="216"/>
      <c r="B49" s="205"/>
      <c r="C49" s="205"/>
      <c r="D49" s="205"/>
      <c r="E49" s="205"/>
      <c r="F49" s="326" t="s">
        <v>435</v>
      </c>
      <c r="G49" s="326"/>
      <c r="H49" s="327"/>
    </row>
    <row r="50" spans="1:8" ht="20.100000000000001" customHeight="1" thickBot="1" x14ac:dyDescent="0.25">
      <c r="A50" s="218"/>
      <c r="B50" s="219"/>
      <c r="C50" s="219"/>
      <c r="D50" s="219"/>
      <c r="E50" s="219"/>
      <c r="F50" s="328"/>
      <c r="G50" s="328"/>
      <c r="H50" s="329"/>
    </row>
  </sheetData>
  <mergeCells count="6">
    <mergeCell ref="F49:H50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scale="66" orientation="portrait" r:id="rId1"/>
  <headerFooter>
    <oddHeader>&amp;CPrefeitura Municipal de Ananindeua</oddHeader>
    <oddFooter>&amp;CReforma da Praça entre WE 22 e WE 23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view="pageBreakPreview" zoomScale="60" zoomScaleNormal="100" workbookViewId="0">
      <selection activeCell="J29" sqref="A1:J29"/>
    </sheetView>
  </sheetViews>
  <sheetFormatPr defaultRowHeight="14.25" x14ac:dyDescent="0.2"/>
  <cols>
    <col min="1" max="1" width="17.625" customWidth="1"/>
    <col min="2" max="2" width="10.625" customWidth="1"/>
    <col min="3" max="3" width="10.5" customWidth="1"/>
    <col min="4" max="4" width="16.75" customWidth="1"/>
    <col min="8" max="8" width="14.375" customWidth="1"/>
    <col min="9" max="9" width="11.375" customWidth="1"/>
  </cols>
  <sheetData>
    <row r="1" spans="1:10" ht="24" customHeight="1" thickTop="1" x14ac:dyDescent="0.2">
      <c r="A1" s="293" t="s">
        <v>338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10" ht="24" customHeight="1" x14ac:dyDescent="0.2">
      <c r="A2" s="287" t="s">
        <v>339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10" ht="24" customHeight="1" x14ac:dyDescent="0.2">
      <c r="A3" s="290" t="s">
        <v>361</v>
      </c>
      <c r="B3" s="291"/>
      <c r="C3" s="291"/>
      <c r="D3" s="291"/>
      <c r="E3" s="291"/>
      <c r="F3" s="291"/>
      <c r="G3" s="291"/>
      <c r="H3" s="291"/>
      <c r="I3" s="291"/>
      <c r="J3" s="292"/>
    </row>
    <row r="4" spans="1:10" ht="24" customHeight="1" x14ac:dyDescent="0.2">
      <c r="A4" s="287" t="s">
        <v>362</v>
      </c>
      <c r="B4" s="288"/>
      <c r="C4" s="288"/>
      <c r="D4" s="288"/>
      <c r="E4" s="288"/>
      <c r="F4" s="288"/>
      <c r="G4" s="288"/>
      <c r="H4" s="288"/>
      <c r="I4" s="288"/>
      <c r="J4" s="289"/>
    </row>
    <row r="5" spans="1:10" ht="24" customHeight="1" thickBot="1" x14ac:dyDescent="0.25">
      <c r="A5" s="284" t="s">
        <v>340</v>
      </c>
      <c r="B5" s="285"/>
      <c r="C5" s="285"/>
      <c r="D5" s="285"/>
      <c r="E5" s="285"/>
      <c r="F5" s="285"/>
      <c r="G5" s="285"/>
      <c r="H5" s="285"/>
      <c r="I5" s="285"/>
      <c r="J5" s="286"/>
    </row>
    <row r="6" spans="1:10" ht="24" customHeight="1" x14ac:dyDescent="0.2">
      <c r="A6" s="342" t="s">
        <v>506</v>
      </c>
      <c r="B6" s="343"/>
      <c r="C6" s="343"/>
      <c r="D6" s="343"/>
      <c r="E6" s="343"/>
      <c r="F6" s="343"/>
      <c r="G6" s="343"/>
      <c r="H6" s="343"/>
      <c r="I6" s="343"/>
      <c r="J6" s="344"/>
    </row>
    <row r="7" spans="1:10" ht="24" customHeight="1" thickBot="1" x14ac:dyDescent="0.25">
      <c r="A7" s="336" t="s">
        <v>507</v>
      </c>
      <c r="B7" s="337"/>
      <c r="C7" s="337"/>
      <c r="D7" s="337"/>
      <c r="E7" s="337"/>
      <c r="F7" s="337"/>
      <c r="G7" s="337"/>
      <c r="H7" s="337"/>
      <c r="I7" s="337"/>
      <c r="J7" s="338"/>
    </row>
    <row r="8" spans="1:10" ht="24" customHeight="1" thickBot="1" x14ac:dyDescent="0.25">
      <c r="A8" s="106" t="s">
        <v>509</v>
      </c>
      <c r="B8" s="106" t="s">
        <v>5</v>
      </c>
      <c r="C8" s="106" t="s">
        <v>6</v>
      </c>
      <c r="D8" s="106" t="s">
        <v>7</v>
      </c>
      <c r="E8" s="339" t="s">
        <v>343</v>
      </c>
      <c r="F8" s="340"/>
      <c r="G8" s="106" t="s">
        <v>8</v>
      </c>
      <c r="H8" s="106" t="s">
        <v>9</v>
      </c>
      <c r="I8" s="106" t="s">
        <v>10</v>
      </c>
      <c r="J8" s="106" t="s">
        <v>11</v>
      </c>
    </row>
    <row r="9" spans="1:10" ht="38.25" x14ac:dyDescent="0.2">
      <c r="A9" s="233" t="s">
        <v>344</v>
      </c>
      <c r="B9" s="230" t="s">
        <v>345</v>
      </c>
      <c r="C9" s="230" t="s">
        <v>346</v>
      </c>
      <c r="D9" s="230" t="s">
        <v>347</v>
      </c>
      <c r="E9" s="341" t="s">
        <v>348</v>
      </c>
      <c r="F9" s="341"/>
      <c r="G9" s="230" t="s">
        <v>143</v>
      </c>
      <c r="H9" s="231">
        <v>1</v>
      </c>
      <c r="I9" s="232">
        <v>154.83000000000001</v>
      </c>
      <c r="J9" s="234">
        <v>154.83000000000001</v>
      </c>
    </row>
    <row r="10" spans="1:10" ht="38.25" x14ac:dyDescent="0.2">
      <c r="A10" s="235" t="s">
        <v>349</v>
      </c>
      <c r="B10" s="101" t="s">
        <v>350</v>
      </c>
      <c r="C10" s="101" t="s">
        <v>31</v>
      </c>
      <c r="D10" s="101" t="s">
        <v>351</v>
      </c>
      <c r="E10" s="304" t="s">
        <v>348</v>
      </c>
      <c r="F10" s="304"/>
      <c r="G10" s="101" t="s">
        <v>17</v>
      </c>
      <c r="H10" s="102">
        <v>1</v>
      </c>
      <c r="I10" s="103">
        <v>107.04</v>
      </c>
      <c r="J10" s="236">
        <v>107.04</v>
      </c>
    </row>
    <row r="11" spans="1:10" ht="25.5" x14ac:dyDescent="0.2">
      <c r="A11" s="235" t="s">
        <v>349</v>
      </c>
      <c r="B11" s="101" t="s">
        <v>352</v>
      </c>
      <c r="C11" s="101" t="s">
        <v>48</v>
      </c>
      <c r="D11" s="101" t="s">
        <v>353</v>
      </c>
      <c r="E11" s="304" t="s">
        <v>354</v>
      </c>
      <c r="F11" s="304"/>
      <c r="G11" s="101" t="s">
        <v>17</v>
      </c>
      <c r="H11" s="102">
        <v>1</v>
      </c>
      <c r="I11" s="103">
        <v>47.79</v>
      </c>
      <c r="J11" s="236">
        <v>47.79</v>
      </c>
    </row>
    <row r="12" spans="1:10" ht="25.5" x14ac:dyDescent="0.2">
      <c r="A12" s="237"/>
      <c r="B12" s="104"/>
      <c r="C12" s="104"/>
      <c r="D12" s="104"/>
      <c r="E12" s="104" t="s">
        <v>355</v>
      </c>
      <c r="F12" s="105">
        <v>37.64</v>
      </c>
      <c r="G12" s="104" t="s">
        <v>356</v>
      </c>
      <c r="H12" s="105">
        <v>0</v>
      </c>
      <c r="I12" s="104" t="s">
        <v>357</v>
      </c>
      <c r="J12" s="238">
        <v>37.64</v>
      </c>
    </row>
    <row r="13" spans="1:10" ht="25.5" x14ac:dyDescent="0.2">
      <c r="A13" s="237"/>
      <c r="B13" s="104"/>
      <c r="C13" s="104"/>
      <c r="D13" s="104"/>
      <c r="E13" s="104" t="s">
        <v>358</v>
      </c>
      <c r="F13" s="105">
        <v>29.76</v>
      </c>
      <c r="G13" s="104"/>
      <c r="H13" s="302" t="s">
        <v>359</v>
      </c>
      <c r="I13" s="302"/>
      <c r="J13" s="238">
        <v>184.59</v>
      </c>
    </row>
    <row r="14" spans="1:10" x14ac:dyDescent="0.2">
      <c r="A14" s="175"/>
      <c r="C14" s="30"/>
      <c r="J14" s="182"/>
    </row>
    <row r="15" spans="1:10" x14ac:dyDescent="0.2">
      <c r="A15" s="175"/>
      <c r="C15" s="30"/>
      <c r="J15" s="182"/>
    </row>
    <row r="16" spans="1:10" ht="15" x14ac:dyDescent="0.2">
      <c r="A16" s="239" t="s">
        <v>283</v>
      </c>
      <c r="B16" s="298" t="s">
        <v>282</v>
      </c>
      <c r="C16" s="299"/>
      <c r="D16" s="47" t="s">
        <v>50</v>
      </c>
      <c r="J16" s="182"/>
    </row>
    <row r="17" spans="1:10" ht="15" x14ac:dyDescent="0.2">
      <c r="A17" s="240" t="s">
        <v>508</v>
      </c>
      <c r="B17" s="44" t="s">
        <v>50</v>
      </c>
      <c r="C17" s="45" t="s">
        <v>278</v>
      </c>
      <c r="D17" s="45" t="s">
        <v>275</v>
      </c>
      <c r="J17" s="182"/>
    </row>
    <row r="18" spans="1:10" x14ac:dyDescent="0.2">
      <c r="A18" s="241" t="s">
        <v>276</v>
      </c>
      <c r="B18" s="42" t="s">
        <v>50</v>
      </c>
      <c r="C18" s="43">
        <v>1</v>
      </c>
      <c r="D18" s="42">
        <v>1906</v>
      </c>
      <c r="J18" s="182"/>
    </row>
    <row r="19" spans="1:10" x14ac:dyDescent="0.2">
      <c r="A19" s="241" t="s">
        <v>277</v>
      </c>
      <c r="B19" s="42" t="s">
        <v>281</v>
      </c>
      <c r="C19" s="43">
        <v>0.46</v>
      </c>
      <c r="D19" s="42">
        <v>50</v>
      </c>
      <c r="J19" s="182"/>
    </row>
    <row r="20" spans="1:10" x14ac:dyDescent="0.2">
      <c r="A20" s="241" t="s">
        <v>279</v>
      </c>
      <c r="B20" s="42" t="s">
        <v>280</v>
      </c>
      <c r="C20" s="43">
        <v>0.8</v>
      </c>
      <c r="D20" s="42">
        <v>17.010000000000002</v>
      </c>
      <c r="J20" s="182"/>
    </row>
    <row r="21" spans="1:10" x14ac:dyDescent="0.2">
      <c r="A21" s="242"/>
      <c r="B21" s="48"/>
      <c r="C21" s="43" t="s">
        <v>11</v>
      </c>
      <c r="D21" s="43">
        <f>SUM(C18*D18,C19*D19,C20*D20)</f>
        <v>1942.6079999999999</v>
      </c>
      <c r="J21" s="182"/>
    </row>
    <row r="22" spans="1:10" x14ac:dyDescent="0.2">
      <c r="A22" s="175"/>
      <c r="C22" s="30"/>
      <c r="J22" s="182"/>
    </row>
    <row r="23" spans="1:10" ht="15" x14ac:dyDescent="0.2">
      <c r="A23" s="239" t="s">
        <v>360</v>
      </c>
      <c r="B23" s="300" t="s">
        <v>282</v>
      </c>
      <c r="C23" s="300"/>
      <c r="D23" s="47" t="s">
        <v>50</v>
      </c>
      <c r="J23" s="182"/>
    </row>
    <row r="24" spans="1:10" ht="15" x14ac:dyDescent="0.2">
      <c r="A24" s="240" t="s">
        <v>274</v>
      </c>
      <c r="B24" s="44" t="s">
        <v>50</v>
      </c>
      <c r="C24" s="45" t="s">
        <v>278</v>
      </c>
      <c r="D24" s="45" t="s">
        <v>275</v>
      </c>
      <c r="J24" s="182"/>
    </row>
    <row r="25" spans="1:10" x14ac:dyDescent="0.2">
      <c r="A25" s="241" t="s">
        <v>276</v>
      </c>
      <c r="B25" s="42" t="s">
        <v>50</v>
      </c>
      <c r="C25" s="43">
        <v>1</v>
      </c>
      <c r="D25" s="42">
        <v>1694</v>
      </c>
      <c r="J25" s="182"/>
    </row>
    <row r="26" spans="1:10" x14ac:dyDescent="0.2">
      <c r="A26" s="241" t="s">
        <v>277</v>
      </c>
      <c r="B26" s="42" t="s">
        <v>281</v>
      </c>
      <c r="C26" s="43">
        <v>0.46</v>
      </c>
      <c r="D26" s="42">
        <v>50</v>
      </c>
      <c r="J26" s="182"/>
    </row>
    <row r="27" spans="1:10" x14ac:dyDescent="0.2">
      <c r="A27" s="241" t="s">
        <v>279</v>
      </c>
      <c r="B27" s="42" t="s">
        <v>280</v>
      </c>
      <c r="C27" s="43">
        <v>0.8</v>
      </c>
      <c r="D27" s="42">
        <v>17.010000000000002</v>
      </c>
      <c r="J27" s="182"/>
    </row>
    <row r="28" spans="1:10" x14ac:dyDescent="0.2">
      <c r="A28" s="175"/>
      <c r="C28" s="41" t="s">
        <v>11</v>
      </c>
      <c r="D28" s="43">
        <f>SUM(C25*D25,C26*D26,C27*D27)</f>
        <v>1730.6079999999999</v>
      </c>
      <c r="J28" s="182"/>
    </row>
    <row r="29" spans="1:10" ht="15" thickBot="1" x14ac:dyDescent="0.25">
      <c r="A29" s="243"/>
      <c r="B29" s="244"/>
      <c r="C29" s="244"/>
      <c r="D29" s="244"/>
      <c r="E29" s="244"/>
      <c r="F29" s="244"/>
      <c r="G29" s="244"/>
      <c r="H29" s="244"/>
      <c r="I29" s="244"/>
      <c r="J29" s="245"/>
    </row>
  </sheetData>
  <mergeCells count="14">
    <mergeCell ref="A6:J6"/>
    <mergeCell ref="A1:J1"/>
    <mergeCell ref="A2:J2"/>
    <mergeCell ref="A3:J3"/>
    <mergeCell ref="A4:J4"/>
    <mergeCell ref="A5:J5"/>
    <mergeCell ref="H13:I13"/>
    <mergeCell ref="B16:C16"/>
    <mergeCell ref="B23:C23"/>
    <mergeCell ref="A7:J7"/>
    <mergeCell ref="E8:F8"/>
    <mergeCell ref="E9:F9"/>
    <mergeCell ref="E10:F10"/>
    <mergeCell ref="E11:F11"/>
  </mergeCells>
  <pageMargins left="0.511811024" right="0.511811024" top="0.78740157499999996" bottom="0.78740157499999996" header="0.31496062000000002" footer="0.31496062000000002"/>
  <pageSetup paperSize="9" scale="72" orientation="portrait" r:id="rId1"/>
  <headerFooter>
    <oddHeader>&amp;CPrefeitura Municipal de Ananindeua</oddHeader>
    <oddFooter>&amp;CReforma da Praça entre WE 22 e WE 23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tabSelected="1" view="pageBreakPreview" zoomScale="60" zoomScaleNormal="100" workbookViewId="0">
      <selection activeCell="D43" sqref="A1:D43"/>
    </sheetView>
  </sheetViews>
  <sheetFormatPr defaultRowHeight="14.25" x14ac:dyDescent="0.2"/>
  <cols>
    <col min="1" max="1" width="14.625" customWidth="1"/>
    <col min="2" max="2" width="67.625" customWidth="1"/>
    <col min="3" max="4" width="14.625" customWidth="1"/>
  </cols>
  <sheetData>
    <row r="1" spans="1:4" ht="24" customHeight="1" x14ac:dyDescent="0.2">
      <c r="A1" s="349" t="s">
        <v>338</v>
      </c>
      <c r="B1" s="350"/>
      <c r="C1" s="350"/>
      <c r="D1" s="351"/>
    </row>
    <row r="2" spans="1:4" ht="24" customHeight="1" x14ac:dyDescent="0.2">
      <c r="A2" s="352" t="s">
        <v>339</v>
      </c>
      <c r="B2" s="353"/>
      <c r="C2" s="353"/>
      <c r="D2" s="354"/>
    </row>
    <row r="3" spans="1:4" ht="24" customHeight="1" x14ac:dyDescent="0.2">
      <c r="A3" s="352" t="s">
        <v>361</v>
      </c>
      <c r="B3" s="353"/>
      <c r="C3" s="353"/>
      <c r="D3" s="354"/>
    </row>
    <row r="4" spans="1:4" ht="24" customHeight="1" x14ac:dyDescent="0.2">
      <c r="A4" s="352" t="s">
        <v>362</v>
      </c>
      <c r="B4" s="353"/>
      <c r="C4" s="353"/>
      <c r="D4" s="354"/>
    </row>
    <row r="5" spans="1:4" ht="24" customHeight="1" x14ac:dyDescent="0.2">
      <c r="A5" s="355" t="s">
        <v>436</v>
      </c>
      <c r="B5" s="356"/>
      <c r="C5" s="356"/>
      <c r="D5" s="357"/>
    </row>
    <row r="6" spans="1:4" ht="20.100000000000001" customHeight="1" x14ac:dyDescent="0.2">
      <c r="A6" s="220" t="s">
        <v>324</v>
      </c>
      <c r="B6" s="220" t="s">
        <v>437</v>
      </c>
      <c r="C6" s="220" t="s">
        <v>438</v>
      </c>
      <c r="D6" s="220" t="s">
        <v>439</v>
      </c>
    </row>
    <row r="7" spans="1:4" ht="20.100000000000001" customHeight="1" x14ac:dyDescent="0.2">
      <c r="A7" s="345" t="s">
        <v>440</v>
      </c>
      <c r="B7" s="346"/>
      <c r="C7" s="346"/>
      <c r="D7" s="347"/>
    </row>
    <row r="8" spans="1:4" ht="20.100000000000001" customHeight="1" x14ac:dyDescent="0.2">
      <c r="A8" s="221" t="s">
        <v>441</v>
      </c>
      <c r="B8" s="222" t="s">
        <v>442</v>
      </c>
      <c r="C8" s="223">
        <v>20</v>
      </c>
      <c r="D8" s="223">
        <v>20</v>
      </c>
    </row>
    <row r="9" spans="1:4" ht="20.100000000000001" customHeight="1" x14ac:dyDescent="0.2">
      <c r="A9" s="221" t="s">
        <v>443</v>
      </c>
      <c r="B9" s="222" t="s">
        <v>444</v>
      </c>
      <c r="C9" s="223">
        <v>1.5</v>
      </c>
      <c r="D9" s="223">
        <v>1.5</v>
      </c>
    </row>
    <row r="10" spans="1:4" ht="20.100000000000001" customHeight="1" x14ac:dyDescent="0.2">
      <c r="A10" s="221" t="s">
        <v>445</v>
      </c>
      <c r="B10" s="222" t="s">
        <v>446</v>
      </c>
      <c r="C10" s="223">
        <v>1</v>
      </c>
      <c r="D10" s="223">
        <v>1</v>
      </c>
    </row>
    <row r="11" spans="1:4" ht="20.100000000000001" customHeight="1" x14ac:dyDescent="0.2">
      <c r="A11" s="221" t="s">
        <v>447</v>
      </c>
      <c r="B11" s="222" t="s">
        <v>448</v>
      </c>
      <c r="C11" s="223">
        <v>0.2</v>
      </c>
      <c r="D11" s="223">
        <v>0.2</v>
      </c>
    </row>
    <row r="12" spans="1:4" ht="20.100000000000001" customHeight="1" x14ac:dyDescent="0.2">
      <c r="A12" s="221" t="s">
        <v>449</v>
      </c>
      <c r="B12" s="222" t="s">
        <v>450</v>
      </c>
      <c r="C12" s="223">
        <v>0.6</v>
      </c>
      <c r="D12" s="223">
        <v>0.6</v>
      </c>
    </row>
    <row r="13" spans="1:4" ht="20.100000000000001" customHeight="1" x14ac:dyDescent="0.2">
      <c r="A13" s="221" t="s">
        <v>451</v>
      </c>
      <c r="B13" s="222" t="s">
        <v>452</v>
      </c>
      <c r="C13" s="223">
        <v>2.5</v>
      </c>
      <c r="D13" s="223">
        <v>2.5</v>
      </c>
    </row>
    <row r="14" spans="1:4" ht="20.100000000000001" customHeight="1" x14ac:dyDescent="0.2">
      <c r="A14" s="221" t="s">
        <v>453</v>
      </c>
      <c r="B14" s="222" t="s">
        <v>454</v>
      </c>
      <c r="C14" s="223">
        <v>3</v>
      </c>
      <c r="D14" s="223">
        <v>3</v>
      </c>
    </row>
    <row r="15" spans="1:4" ht="20.100000000000001" customHeight="1" x14ac:dyDescent="0.2">
      <c r="A15" s="221" t="s">
        <v>455</v>
      </c>
      <c r="B15" s="222" t="s">
        <v>456</v>
      </c>
      <c r="C15" s="223">
        <v>8</v>
      </c>
      <c r="D15" s="223">
        <v>8</v>
      </c>
    </row>
    <row r="16" spans="1:4" ht="20.100000000000001" customHeight="1" x14ac:dyDescent="0.2">
      <c r="A16" s="221" t="s">
        <v>457</v>
      </c>
      <c r="B16" s="222" t="s">
        <v>458</v>
      </c>
      <c r="C16" s="223">
        <v>0</v>
      </c>
      <c r="D16" s="223">
        <v>0</v>
      </c>
    </row>
    <row r="17" spans="1:4" ht="20.100000000000001" customHeight="1" x14ac:dyDescent="0.2">
      <c r="A17" s="220" t="s">
        <v>459</v>
      </c>
      <c r="B17" s="224" t="s">
        <v>460</v>
      </c>
      <c r="C17" s="225">
        <f>SUM(C8:C16)</f>
        <v>36.799999999999997</v>
      </c>
      <c r="D17" s="225">
        <f>SUM(D8:D16)</f>
        <v>36.799999999999997</v>
      </c>
    </row>
    <row r="18" spans="1:4" ht="20.100000000000001" customHeight="1" x14ac:dyDescent="0.2">
      <c r="A18" s="345" t="s">
        <v>461</v>
      </c>
      <c r="B18" s="346"/>
      <c r="C18" s="346"/>
      <c r="D18" s="347"/>
    </row>
    <row r="19" spans="1:4" ht="20.100000000000001" customHeight="1" x14ac:dyDescent="0.2">
      <c r="A19" s="221" t="s">
        <v>462</v>
      </c>
      <c r="B19" s="222" t="s">
        <v>463</v>
      </c>
      <c r="C19" s="223">
        <v>18.11</v>
      </c>
      <c r="D19" s="223">
        <v>0</v>
      </c>
    </row>
    <row r="20" spans="1:4" ht="20.100000000000001" customHeight="1" x14ac:dyDescent="0.2">
      <c r="A20" s="221" t="s">
        <v>464</v>
      </c>
      <c r="B20" s="222" t="s">
        <v>465</v>
      </c>
      <c r="C20" s="223">
        <v>4.1500000000000004</v>
      </c>
      <c r="D20" s="223">
        <v>0</v>
      </c>
    </row>
    <row r="21" spans="1:4" ht="20.100000000000001" customHeight="1" x14ac:dyDescent="0.2">
      <c r="A21" s="221" t="s">
        <v>466</v>
      </c>
      <c r="B21" s="222" t="s">
        <v>467</v>
      </c>
      <c r="C21" s="223">
        <v>0.89</v>
      </c>
      <c r="D21" s="223">
        <v>0.67</v>
      </c>
    </row>
    <row r="22" spans="1:4" ht="20.100000000000001" customHeight="1" x14ac:dyDescent="0.2">
      <c r="A22" s="221" t="s">
        <v>468</v>
      </c>
      <c r="B22" s="222" t="s">
        <v>469</v>
      </c>
      <c r="C22" s="223">
        <v>10.98</v>
      </c>
      <c r="D22" s="223">
        <v>8.33</v>
      </c>
    </row>
    <row r="23" spans="1:4" ht="20.100000000000001" customHeight="1" x14ac:dyDescent="0.2">
      <c r="A23" s="221" t="s">
        <v>470</v>
      </c>
      <c r="B23" s="222" t="s">
        <v>471</v>
      </c>
      <c r="C23" s="223">
        <v>7.0000000000000007E-2</v>
      </c>
      <c r="D23" s="223">
        <v>0.06</v>
      </c>
    </row>
    <row r="24" spans="1:4" ht="20.100000000000001" customHeight="1" x14ac:dyDescent="0.2">
      <c r="A24" s="221" t="s">
        <v>472</v>
      </c>
      <c r="B24" s="222" t="s">
        <v>473</v>
      </c>
      <c r="C24" s="223">
        <v>0.73</v>
      </c>
      <c r="D24" s="223">
        <v>0.56000000000000005</v>
      </c>
    </row>
    <row r="25" spans="1:4" ht="20.100000000000001" customHeight="1" x14ac:dyDescent="0.2">
      <c r="A25" s="221" t="s">
        <v>474</v>
      </c>
      <c r="B25" s="222" t="s">
        <v>475</v>
      </c>
      <c r="C25" s="223">
        <v>2.68</v>
      </c>
      <c r="D25" s="223">
        <v>0</v>
      </c>
    </row>
    <row r="26" spans="1:4" ht="20.100000000000001" customHeight="1" x14ac:dyDescent="0.2">
      <c r="A26" s="221" t="s">
        <v>476</v>
      </c>
      <c r="B26" s="222" t="s">
        <v>477</v>
      </c>
      <c r="C26" s="223">
        <v>0.11</v>
      </c>
      <c r="D26" s="223">
        <v>0.08</v>
      </c>
    </row>
    <row r="27" spans="1:4" ht="20.100000000000001" customHeight="1" x14ac:dyDescent="0.2">
      <c r="A27" s="221" t="s">
        <v>478</v>
      </c>
      <c r="B27" s="222" t="s">
        <v>479</v>
      </c>
      <c r="C27" s="223">
        <v>9.27</v>
      </c>
      <c r="D27" s="223">
        <v>7.03</v>
      </c>
    </row>
    <row r="28" spans="1:4" ht="20.100000000000001" customHeight="1" x14ac:dyDescent="0.2">
      <c r="A28" s="221" t="s">
        <v>480</v>
      </c>
      <c r="B28" s="222" t="s">
        <v>481</v>
      </c>
      <c r="C28" s="223">
        <v>0.03</v>
      </c>
      <c r="D28" s="223">
        <v>0.03</v>
      </c>
    </row>
    <row r="29" spans="1:4" ht="20.100000000000001" customHeight="1" x14ac:dyDescent="0.2">
      <c r="A29" s="220" t="s">
        <v>482</v>
      </c>
      <c r="B29" s="224" t="s">
        <v>483</v>
      </c>
      <c r="C29" s="225">
        <f>SUM(C19:C28)</f>
        <v>47.019999999999996</v>
      </c>
      <c r="D29" s="225">
        <f>SUM(D19:D28)</f>
        <v>16.760000000000002</v>
      </c>
    </row>
    <row r="30" spans="1:4" ht="20.100000000000001" customHeight="1" x14ac:dyDescent="0.2">
      <c r="A30" s="345" t="s">
        <v>484</v>
      </c>
      <c r="B30" s="346"/>
      <c r="C30" s="346"/>
      <c r="D30" s="347"/>
    </row>
    <row r="31" spans="1:4" ht="20.100000000000001" customHeight="1" x14ac:dyDescent="0.2">
      <c r="A31" s="221" t="s">
        <v>485</v>
      </c>
      <c r="B31" s="222" t="s">
        <v>486</v>
      </c>
      <c r="C31" s="223">
        <v>5.69</v>
      </c>
      <c r="D31" s="223">
        <v>4.32</v>
      </c>
    </row>
    <row r="32" spans="1:4" ht="20.100000000000001" customHeight="1" x14ac:dyDescent="0.2">
      <c r="A32" s="221" t="s">
        <v>487</v>
      </c>
      <c r="B32" s="222" t="s">
        <v>488</v>
      </c>
      <c r="C32" s="223">
        <v>0.13</v>
      </c>
      <c r="D32" s="223">
        <v>0.1</v>
      </c>
    </row>
    <row r="33" spans="1:4" ht="20.100000000000001" customHeight="1" x14ac:dyDescent="0.2">
      <c r="A33" s="221" t="s">
        <v>489</v>
      </c>
      <c r="B33" s="222" t="s">
        <v>490</v>
      </c>
      <c r="C33" s="223">
        <v>4.47</v>
      </c>
      <c r="D33" s="223">
        <v>3.39</v>
      </c>
    </row>
    <row r="34" spans="1:4" ht="20.100000000000001" customHeight="1" x14ac:dyDescent="0.2">
      <c r="A34" s="221" t="s">
        <v>491</v>
      </c>
      <c r="B34" s="222" t="s">
        <v>492</v>
      </c>
      <c r="C34" s="223">
        <v>3.93</v>
      </c>
      <c r="D34" s="223">
        <v>2.98</v>
      </c>
    </row>
    <row r="35" spans="1:4" ht="20.100000000000001" customHeight="1" x14ac:dyDescent="0.2">
      <c r="A35" s="221" t="s">
        <v>493</v>
      </c>
      <c r="B35" s="222" t="s">
        <v>494</v>
      </c>
      <c r="C35" s="223">
        <v>0.48</v>
      </c>
      <c r="D35" s="223">
        <v>0.36</v>
      </c>
    </row>
    <row r="36" spans="1:4" ht="20.100000000000001" customHeight="1" x14ac:dyDescent="0.2">
      <c r="A36" s="220" t="s">
        <v>495</v>
      </c>
      <c r="B36" s="224" t="s">
        <v>496</v>
      </c>
      <c r="C36" s="225">
        <f>SUM(C31:C35)</f>
        <v>14.7</v>
      </c>
      <c r="D36" s="225">
        <f>SUM(D31:D35)</f>
        <v>11.15</v>
      </c>
    </row>
    <row r="37" spans="1:4" ht="20.100000000000001" customHeight="1" x14ac:dyDescent="0.2">
      <c r="A37" s="345" t="s">
        <v>497</v>
      </c>
      <c r="B37" s="346"/>
      <c r="C37" s="346"/>
      <c r="D37" s="347"/>
    </row>
    <row r="38" spans="1:4" ht="20.100000000000001" customHeight="1" x14ac:dyDescent="0.2">
      <c r="A38" s="221" t="s">
        <v>498</v>
      </c>
      <c r="B38" s="222" t="s">
        <v>499</v>
      </c>
      <c r="C38" s="223">
        <v>17.3</v>
      </c>
      <c r="D38" s="223">
        <v>6.17</v>
      </c>
    </row>
    <row r="39" spans="1:4" ht="48" customHeight="1" x14ac:dyDescent="0.2">
      <c r="A39" s="221" t="s">
        <v>500</v>
      </c>
      <c r="B39" s="226" t="s">
        <v>501</v>
      </c>
      <c r="C39" s="227">
        <v>0.5</v>
      </c>
      <c r="D39" s="227">
        <v>0.38</v>
      </c>
    </row>
    <row r="40" spans="1:4" ht="20.100000000000001" customHeight="1" x14ac:dyDescent="0.2">
      <c r="A40" s="220" t="s">
        <v>502</v>
      </c>
      <c r="B40" s="224" t="s">
        <v>503</v>
      </c>
      <c r="C40" s="225">
        <f>SUM(C38:C39)</f>
        <v>17.8</v>
      </c>
      <c r="D40" s="225">
        <f>SUM(D38:D39)</f>
        <v>6.55</v>
      </c>
    </row>
    <row r="41" spans="1:4" ht="20.100000000000001" customHeight="1" x14ac:dyDescent="0.2">
      <c r="A41" s="348" t="s">
        <v>504</v>
      </c>
      <c r="B41" s="348"/>
      <c r="C41" s="228">
        <f>(C17+C29+C36+C40)</f>
        <v>116.32</v>
      </c>
      <c r="D41" s="228">
        <f>D17+D29+D36+D40</f>
        <v>71.260000000000005</v>
      </c>
    </row>
    <row r="42" spans="1:4" x14ac:dyDescent="0.2">
      <c r="A42" s="229"/>
      <c r="B42" s="229"/>
      <c r="C42" s="229"/>
      <c r="D42" s="229"/>
    </row>
    <row r="43" spans="1:4" x14ac:dyDescent="0.2">
      <c r="A43" s="229" t="s">
        <v>505</v>
      </c>
      <c r="B43" s="229"/>
      <c r="C43" s="229"/>
      <c r="D43" s="229"/>
    </row>
  </sheetData>
  <mergeCells count="10">
    <mergeCell ref="A18:D18"/>
    <mergeCell ref="A30:D30"/>
    <mergeCell ref="A37:D37"/>
    <mergeCell ref="A41:B41"/>
    <mergeCell ref="A1:D1"/>
    <mergeCell ref="A2:D2"/>
    <mergeCell ref="A3:D3"/>
    <mergeCell ref="A4:D4"/>
    <mergeCell ref="A5:D5"/>
    <mergeCell ref="A7:D7"/>
  </mergeCells>
  <pageMargins left="0.511811024" right="0.511811024" top="0.78740157499999996" bottom="0.78740157499999996" header="0.31496062000000002" footer="0.31496062000000002"/>
  <pageSetup paperSize="9" scale="76" orientation="portrait" r:id="rId1"/>
  <headerFooter>
    <oddHeader>&amp;CPrefeitura Municipal de Ananindeua</oddHeader>
    <oddFooter>&amp;CReforma da Praça entre WE 22 e WE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Orçamento Sintético</vt:lpstr>
      <vt:lpstr>Memória de Cálculo</vt:lpstr>
      <vt:lpstr>CRONOGRAMA</vt:lpstr>
      <vt:lpstr>BDI</vt:lpstr>
      <vt:lpstr>CPU</vt:lpstr>
      <vt:lpstr>LS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Fernando Azevedo</cp:lastModifiedBy>
  <cp:revision>0</cp:revision>
  <cp:lastPrinted>2023-03-07T17:32:31Z</cp:lastPrinted>
  <dcterms:created xsi:type="dcterms:W3CDTF">2022-04-13T01:04:49Z</dcterms:created>
  <dcterms:modified xsi:type="dcterms:W3CDTF">2023-03-07T17:32:36Z</dcterms:modified>
</cp:coreProperties>
</file>