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_NICIANA NOURA\PMA 2023\LICITAÇÃO\09-23- REFORMA DA PRAÇA NO CONJUNTO CANINDÉ\LICITAÇÃO\TEXTOS\"/>
    </mc:Choice>
  </mc:AlternateContent>
  <xr:revisionPtr revIDLastSave="0" documentId="13_ncr:1_{5C39DB7C-30DF-4CDF-8778-F277C5520E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ÇAMENTO" sheetId="1" r:id="rId1"/>
    <sheet name="CRONOGRAMA" sheetId="2" r:id="rId2"/>
    <sheet name="CPU" sheetId="3" r:id="rId3"/>
    <sheet name="BDI" sheetId="4" r:id="rId4"/>
    <sheet name="LS" sheetId="5" r:id="rId5"/>
  </sheets>
  <calcPr calcId="191029"/>
</workbook>
</file>

<file path=xl/calcChain.xml><?xml version="1.0" encoding="utf-8"?>
<calcChain xmlns="http://schemas.openxmlformats.org/spreadsheetml/2006/main">
  <c r="E42" i="5" l="1"/>
  <c r="D42" i="5"/>
  <c r="E38" i="5"/>
  <c r="D38" i="5"/>
  <c r="E31" i="5"/>
  <c r="D31" i="5"/>
  <c r="E19" i="5"/>
  <c r="D19" i="5"/>
  <c r="D43" i="5" s="1"/>
  <c r="E43" i="5" l="1"/>
</calcChain>
</file>

<file path=xl/sharedStrings.xml><?xml version="1.0" encoding="utf-8"?>
<sst xmlns="http://schemas.openxmlformats.org/spreadsheetml/2006/main" count="1456" uniqueCount="652">
  <si>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</si>
  <si>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</si>
  <si>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</si>
  <si>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</si>
  <si>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</si>
  <si>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</si>
  <si>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</si>
  <si>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</si>
  <si>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</si>
  <si>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</si>
  <si>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</si>
  <si>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INICIAIS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</si>
  <si>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</si>
  <si>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</si>
  <si>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</si>
  <si>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</si>
  <si>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</si>
  <si>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</si>
  <si>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</si>
  <si>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</si>
  <si>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</si>
  <si>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SESAN 1.5.2 </t>
  </si>
  <si>
    <t>Próprio</t>
  </si>
  <si>
    <t>TAPUME COM TELHA METÁLICA E REDE</t>
  </si>
  <si>
    <t>m</t>
  </si>
  <si>
    <t xml:space="preserve"> 2 </t>
  </si>
  <si>
    <t>DEMOLIÇÕES E RETIRADAS</t>
  </si>
  <si>
    <t xml:space="preserve"> 2.1 </t>
  </si>
  <si>
    <t xml:space="preserve"> 021525 </t>
  </si>
  <si>
    <t>Demolição de asfalto c/ martelete</t>
  </si>
  <si>
    <t xml:space="preserve"> 2.2 </t>
  </si>
  <si>
    <t xml:space="preserve"> 020628 </t>
  </si>
  <si>
    <t>Retirada de piso cimentado</t>
  </si>
  <si>
    <t xml:space="preserve"> 2.3 </t>
  </si>
  <si>
    <t xml:space="preserve"> 4977 </t>
  </si>
  <si>
    <t>ORSE</t>
  </si>
  <si>
    <t>Demolição de madeiramento e coberturas com telhas de fibro-cimento 4 a 8 mm</t>
  </si>
  <si>
    <t xml:space="preserve"> 2.4 </t>
  </si>
  <si>
    <t xml:space="preserve"> 020174 </t>
  </si>
  <si>
    <t>Retirada de entulho - manualmente (incluindo caixa coletora)</t>
  </si>
  <si>
    <t>m³</t>
  </si>
  <si>
    <t xml:space="preserve"> 2.5 </t>
  </si>
  <si>
    <t xml:space="preserve"> 020016 </t>
  </si>
  <si>
    <t>Demolição manual de alvenaria de tijolo</t>
  </si>
  <si>
    <t xml:space="preserve"> 3 </t>
  </si>
  <si>
    <t>MOVIMENTO DE TERRA</t>
  </si>
  <si>
    <t xml:space="preserve"> 3.1 </t>
  </si>
  <si>
    <t xml:space="preserve"> 030011 </t>
  </si>
  <si>
    <t>Aterro incluindo carga, descarga, transporte e apiloamento</t>
  </si>
  <si>
    <t xml:space="preserve"> 4 </t>
  </si>
  <si>
    <t>ACADEMIA PÚBLICA</t>
  </si>
  <si>
    <t xml:space="preserve"> 4.1 </t>
  </si>
  <si>
    <t>PISTA DE ATLETISMO</t>
  </si>
  <si>
    <t xml:space="preserve"> 4.1.1 </t>
  </si>
  <si>
    <t xml:space="preserve"> 130626 </t>
  </si>
  <si>
    <t>Piso de alta resistência e=8mm c/ resina incl. camada regularizadora</t>
  </si>
  <si>
    <t xml:space="preserve"> 4.1.2 </t>
  </si>
  <si>
    <t xml:space="preserve"> 11690 </t>
  </si>
  <si>
    <t>Pintura de piso, com 02 demãos de tinta à base de resina acrílica na cor VERMELHA - R1</t>
  </si>
  <si>
    <t xml:space="preserve"> 4.2 </t>
  </si>
  <si>
    <t>PAVIMENTAÇÃO</t>
  </si>
  <si>
    <t xml:space="preserve"> 4.2.1 </t>
  </si>
  <si>
    <t xml:space="preserve"> 261471 </t>
  </si>
  <si>
    <t>Bloco de concreto intertravado pigmentado (incl. colchão de areia e rejuntamento)</t>
  </si>
  <si>
    <t xml:space="preserve"> 4.2.2 </t>
  </si>
  <si>
    <t xml:space="preserve"> 260728 </t>
  </si>
  <si>
    <t>Bloco de concreto intertravado e=8cm (incl. colchao de areia e rejuntamento)</t>
  </si>
  <si>
    <t xml:space="preserve"> 4.2.3 </t>
  </si>
  <si>
    <t xml:space="preserve"> SESAN 355 </t>
  </si>
  <si>
    <t>PISO EM CONCRETO COM 20MPA COM JUNTA ELASTICA POLIURETANO E= 7 CM</t>
  </si>
  <si>
    <t xml:space="preserve"> 4.3 </t>
  </si>
  <si>
    <t>QUIOSQUES</t>
  </si>
  <si>
    <t xml:space="preserve"> 4.3.1 </t>
  </si>
  <si>
    <t>FUNDAÇÃO</t>
  </si>
  <si>
    <t xml:space="preserve"> 4.3.1.1 </t>
  </si>
  <si>
    <t xml:space="preserve"> 99059 </t>
  </si>
  <si>
    <t>SINAPI</t>
  </si>
  <si>
    <t>LOCACAO CONVENCIONAL DE OBRA, UTILIZANDO GABARITO DE TÁBUAS CORRIDAS PONTALETADAS A CADA 2,00M -  2 UTILIZAÇÕES. AF_10/2018</t>
  </si>
  <si>
    <t>M</t>
  </si>
  <si>
    <t xml:space="preserve"> 4.3.1.2 </t>
  </si>
  <si>
    <t xml:space="preserve"> 030010 </t>
  </si>
  <si>
    <t>Escavação manual ate 1.50m de profundidade</t>
  </si>
  <si>
    <t xml:space="preserve"> 4.3.1.3 </t>
  </si>
  <si>
    <t xml:space="preserve"> CPU-177 </t>
  </si>
  <si>
    <t>Fundação Rasa - Sapata (0,8x0,8x1,0m) com ferragem 3/8" e concreto 25 MPa</t>
  </si>
  <si>
    <t xml:space="preserve"> 4.3.1.4 </t>
  </si>
  <si>
    <t xml:space="preserve"> 080676 </t>
  </si>
  <si>
    <t>Impermeabilização com massa asfáltica para concreto (2 demãos)</t>
  </si>
  <si>
    <t xml:space="preserve"> 4.3.2 </t>
  </si>
  <si>
    <t>SUPERESTRUTURA</t>
  </si>
  <si>
    <t xml:space="preserve"> 4.3.2.1 </t>
  </si>
  <si>
    <t>PILAR</t>
  </si>
  <si>
    <t xml:space="preserve"> 4.3.2.1.1 </t>
  </si>
  <si>
    <t xml:space="preserve"> 051172 </t>
  </si>
  <si>
    <t>Concreto armado FCK=25MPA com forma aparente - 1 reaproveitamento (incl. lançamento e aden</t>
  </si>
  <si>
    <t xml:space="preserve"> 4.3.2.2 </t>
  </si>
  <si>
    <t>VIGAS</t>
  </si>
  <si>
    <t xml:space="preserve"> 4.3.2.2.1 </t>
  </si>
  <si>
    <t xml:space="preserve"> 4.3.2.2.2 </t>
  </si>
  <si>
    <t xml:space="preserve"> 92461 </t>
  </si>
  <si>
    <t>VIGA: ESCORAMENTO COM GARFO DE MADEIRA, PÉ-DIREITO DUPLO, EM CHAPA DE MADEIRA RESINADA, 8 UTILIZAÇÕES. AF_09/2020</t>
  </si>
  <si>
    <t xml:space="preserve"> 4.3.2.3 </t>
  </si>
  <si>
    <t>ALVENARIA</t>
  </si>
  <si>
    <t xml:space="preserve"> 4.3.2.3.1 </t>
  </si>
  <si>
    <t xml:space="preserve"> 060046 </t>
  </si>
  <si>
    <t>Alvenaria tijolo de barro a cutelo</t>
  </si>
  <si>
    <t xml:space="preserve"> 4.3.2.4 </t>
  </si>
  <si>
    <t xml:space="preserve"> 4.3.2.4.1 </t>
  </si>
  <si>
    <t xml:space="preserve"> 130119 </t>
  </si>
  <si>
    <t>Lajota ceramica -  (Padrão Médio)</t>
  </si>
  <si>
    <t xml:space="preserve"> 4.3.2.4.2 </t>
  </si>
  <si>
    <t xml:space="preserve"> 10866 </t>
  </si>
  <si>
    <t>Rejuntamento de revestimentos cerâmicos 30cm x 60cm - Rev 01_05/2022</t>
  </si>
  <si>
    <t xml:space="preserve"> 4.3.2.5 </t>
  </si>
  <si>
    <t>REVESTIMENTOS</t>
  </si>
  <si>
    <t xml:space="preserve"> 4.3.2.5.1 </t>
  </si>
  <si>
    <t xml:space="preserve"> 110143 </t>
  </si>
  <si>
    <t>Chapisco de cimento e areia no traço 1:3</t>
  </si>
  <si>
    <t xml:space="preserve"> 4.3.2.5.2 </t>
  </si>
  <si>
    <t xml:space="preserve"> 110762 </t>
  </si>
  <si>
    <t>Emboço com argamassa 1:6:Adit. Plast.</t>
  </si>
  <si>
    <t xml:space="preserve"> 4.3.2.5.3 </t>
  </si>
  <si>
    <t xml:space="preserve"> 110763 </t>
  </si>
  <si>
    <t>Reboco com argamassa 1:6:Adit. Plast.</t>
  </si>
  <si>
    <t xml:space="preserve"> 4.3.2.6 </t>
  </si>
  <si>
    <t>COBERTURA</t>
  </si>
  <si>
    <t xml:space="preserve"> 4.3.2.6.1 </t>
  </si>
  <si>
    <t xml:space="preserve"> 071492 </t>
  </si>
  <si>
    <t>Estrutura metálica p/ cobertura</t>
  </si>
  <si>
    <t xml:space="preserve"> 4.3.2.6.2 </t>
  </si>
  <si>
    <t xml:space="preserve"> 9961 </t>
  </si>
  <si>
    <t>Telhamento com telha metálica em chapa de aço galvanizado natural ondulada e=0,5mm</t>
  </si>
  <si>
    <t xml:space="preserve"> 4.3.2.6.3 </t>
  </si>
  <si>
    <t xml:space="preserve"> 100765 </t>
  </si>
  <si>
    <t>PILAR METÁLICO PERFIL LAMINADO/SOLDADO EM AÇO ESTRUTURAL, COM CONEXÕES PARAFUSADAS, INCLUSOS MÃO DE OBRA, TRANSPORTE E IÇAMENTO UTILIZANDO GUINDASTE - FORNECIMENTO E INSTALAÇÃO. AF_01/2020_P</t>
  </si>
  <si>
    <t>KG</t>
  </si>
  <si>
    <t xml:space="preserve"> 4.3.2.6.4 </t>
  </si>
  <si>
    <t>Fundação Rasa - Sapata (1,00x1,00x1,20m) com ferragem 3/8" e concreto 25 MPa</t>
  </si>
  <si>
    <t xml:space="preserve"> 4.3.2.6.5 </t>
  </si>
  <si>
    <t xml:space="preserve"> 98557 </t>
  </si>
  <si>
    <t>IMPERMEABILIZAÇÃO DE SUPERFÍCIE COM EMULSÃO ASFÁLTICA, 2 DEMÃOS AF_06/2018</t>
  </si>
  <si>
    <t xml:space="preserve"> 4.3.2.6.6 </t>
  </si>
  <si>
    <t xml:space="preserve"> 070277 </t>
  </si>
  <si>
    <t>Calha em chapa galvanizada</t>
  </si>
  <si>
    <t xml:space="preserve"> 4.3.2.7 </t>
  </si>
  <si>
    <t>FORRO</t>
  </si>
  <si>
    <t xml:space="preserve"> 4.3.2.7.1 </t>
  </si>
  <si>
    <t xml:space="preserve"> 141336 </t>
  </si>
  <si>
    <t>Forro em lambri de PVC</t>
  </si>
  <si>
    <t xml:space="preserve"> 4.3.2.8 </t>
  </si>
  <si>
    <t>ESQUADRIAS</t>
  </si>
  <si>
    <t xml:space="preserve"> 4.3.2.8.1 </t>
  </si>
  <si>
    <t xml:space="preserve"> 91341 </t>
  </si>
  <si>
    <t>PORTA EM ALUMÍNIO DE ABRIR TIPO VENEZIANA COM GUARNIÇÃO, FIXAÇÃO COM PARAFUSOS - FORNECIMENTO E INSTALAÇÃO. AF_12/2019</t>
  </si>
  <si>
    <t xml:space="preserve"> 4.3.2.8.2 </t>
  </si>
  <si>
    <t xml:space="preserve"> 090070 </t>
  </si>
  <si>
    <t>Porta de aço-esteira de enrolar c/ferr.(incl.pint.anti-corrosiva)</t>
  </si>
  <si>
    <t xml:space="preserve"> 4.3.2.9 </t>
  </si>
  <si>
    <t>PINTURA</t>
  </si>
  <si>
    <t xml:space="preserve"> 4.3.2.9.1 </t>
  </si>
  <si>
    <t xml:space="preserve"> 150253 </t>
  </si>
  <si>
    <t>Acrilica fosca int./ext. c/massa e selador - 3 demaos</t>
  </si>
  <si>
    <t xml:space="preserve"> 4.3.2.10 </t>
  </si>
  <si>
    <t>BANCADAS</t>
  </si>
  <si>
    <t xml:space="preserve"> 4.3.2.10.1 </t>
  </si>
  <si>
    <t xml:space="preserve"> 170475 </t>
  </si>
  <si>
    <t>SBC</t>
  </si>
  <si>
    <t>MARMORITE/GRANILITE FUNDIDO NO LOCAL</t>
  </si>
  <si>
    <t xml:space="preserve"> 4.3.2.11 </t>
  </si>
  <si>
    <t>INSTALAÇÕES ELÉTRICAS</t>
  </si>
  <si>
    <t xml:space="preserve"> 4.3.2.11.1 </t>
  </si>
  <si>
    <t xml:space="preserve"> 170073 </t>
  </si>
  <si>
    <t>Quadro de mediçao bifasico (c/ disjuntor)</t>
  </si>
  <si>
    <t>UN</t>
  </si>
  <si>
    <t xml:space="preserve"> 4.3.2.11.2 </t>
  </si>
  <si>
    <t xml:space="preserve"> 12240 </t>
  </si>
  <si>
    <t>Quadro de distribuição de sobrepor, em resina termoplástica, para até 12 disjuntores, com barramento, padrão DIN, exclusive disjuntores</t>
  </si>
  <si>
    <t>un</t>
  </si>
  <si>
    <t xml:space="preserve"> 4.3.2.11.3 </t>
  </si>
  <si>
    <t xml:space="preserve"> 170081 </t>
  </si>
  <si>
    <t>Ponto de luz / força (c/tubul., cx. e fiaçao) ate 200W</t>
  </si>
  <si>
    <t>PT</t>
  </si>
  <si>
    <t xml:space="preserve"> 4.3.2.11.4 </t>
  </si>
  <si>
    <t xml:space="preserve"> 103782 </t>
  </si>
  <si>
    <t>LUMINÁRIA TIPO PLAFON CIRCULAR, DE SOBREPOR, COM LED DE 12/13 W - FORNECIMENTO E INSTALAÇÃO. AF_03/2022</t>
  </si>
  <si>
    <t xml:space="preserve"> 4.3.2.11.5 </t>
  </si>
  <si>
    <t xml:space="preserve"> 170339 </t>
  </si>
  <si>
    <t>Tomada 2P+T 10A (s/fiaçao)</t>
  </si>
  <si>
    <t xml:space="preserve"> 4.3.2.11.6 </t>
  </si>
  <si>
    <t xml:space="preserve"> 170334 </t>
  </si>
  <si>
    <t>Interruptor 2 teclas simples (s/fiaçao)</t>
  </si>
  <si>
    <t xml:space="preserve"> 4.3.2.12 </t>
  </si>
  <si>
    <t>INSTALAÇÕES HIDRÁULICAS</t>
  </si>
  <si>
    <t xml:space="preserve"> 4.3.2.12.1 </t>
  </si>
  <si>
    <t>ÁGUA FRIA</t>
  </si>
  <si>
    <t xml:space="preserve"> 4.3.2.12.1.1 </t>
  </si>
  <si>
    <t xml:space="preserve"> 180299 </t>
  </si>
  <si>
    <t>Ponto de agua (incl. tubos e conexoes)</t>
  </si>
  <si>
    <t xml:space="preserve"> 4.3.2.12.1.2 </t>
  </si>
  <si>
    <t xml:space="preserve"> 052032 </t>
  </si>
  <si>
    <t>CAIXA D'AGUA DE POLIETILENO 1.000 LITROS COM TAMPA</t>
  </si>
  <si>
    <t xml:space="preserve"> 4.3.2.12.1.3 </t>
  </si>
  <si>
    <t xml:space="preserve"> 190230 </t>
  </si>
  <si>
    <t>Torneira plastica de 1/2"</t>
  </si>
  <si>
    <t xml:space="preserve"> 4.3.2.12.2 </t>
  </si>
  <si>
    <t>ESGOTO</t>
  </si>
  <si>
    <t xml:space="preserve"> 4.3.2.12.2.1 </t>
  </si>
  <si>
    <t xml:space="preserve"> 180214 </t>
  </si>
  <si>
    <t>Ponto de esgoto (incl. tubos, conexoes,cx. e ralos)</t>
  </si>
  <si>
    <t xml:space="preserve"> 4.3.2.12.2.2 </t>
  </si>
  <si>
    <t xml:space="preserve"> 98110 </t>
  </si>
  <si>
    <t>CAIXA DE GORDURA PEQUENA (CAPACIDADE: 19 L), CIRCULAR, EM PVC, DIÂMETRO INTERNO= 0,3 M. AF_12/2020</t>
  </si>
  <si>
    <t xml:space="preserve"> 4.3.2.12.2.3 </t>
  </si>
  <si>
    <t xml:space="preserve"> 180486 </t>
  </si>
  <si>
    <t>Sumidouro em concreto armado d=0,80m p=1,40m cap=40 pessoas</t>
  </si>
  <si>
    <t xml:space="preserve"> 4.4 </t>
  </si>
  <si>
    <t>CANTEIRO</t>
  </si>
  <si>
    <t xml:space="preserve"> 4.4.1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</si>
  <si>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</si>
  <si>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</si>
  <si>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 xml:space="preserve"> 4.4.2 </t>
  </si>
  <si>
    <t xml:space="preserve"> 102498 </t>
  </si>
  <si>
    <t>PINTURA DE MEIO-FIO COM TINTA BRANCA A BASE DE CAL (CAIAÇÃO). AF_05/2021</t>
  </si>
  <si>
    <t xml:space="preserve"> 4.4.3 </t>
  </si>
  <si>
    <t xml:space="preserve"> 251510 </t>
  </si>
  <si>
    <t>Lixeira em tela moeda</t>
  </si>
  <si>
    <t xml:space="preserve"> 4.5 </t>
  </si>
  <si>
    <t>EQUIPAMENTOS</t>
  </si>
  <si>
    <t xml:space="preserve"> 4.5.1 </t>
  </si>
  <si>
    <t xml:space="preserve"> 9143 </t>
  </si>
  <si>
    <t>Equipamento de ginástica - alongador - galvanizado - Rev 01</t>
  </si>
  <si>
    <t xml:space="preserve"> 4.5.2 </t>
  </si>
  <si>
    <t xml:space="preserve"> 12448 </t>
  </si>
  <si>
    <t>Equipamento de ginástica - rotação diagonal duplo - galvanizado - Rev 01</t>
  </si>
  <si>
    <t xml:space="preserve"> 4.5.3 </t>
  </si>
  <si>
    <t xml:space="preserve"> 13195 </t>
  </si>
  <si>
    <t>Equipamento de ginástica - REMADA SENTADA Individual - galvanizado</t>
  </si>
  <si>
    <t xml:space="preserve"> 4.5.4 </t>
  </si>
  <si>
    <t xml:space="preserve"> 11388 </t>
  </si>
  <si>
    <t>Equipamento de ginástica - surf com pressão de pernas - galvanizado - Rev 01</t>
  </si>
  <si>
    <t xml:space="preserve"> 4.6 </t>
  </si>
  <si>
    <t>PAISAGISMO</t>
  </si>
  <si>
    <t xml:space="preserve"> 4.6.1 </t>
  </si>
  <si>
    <t xml:space="preserve"> 9126 </t>
  </si>
  <si>
    <t>Planta - Ipê roxo (tabebuia) h=1,00m, fornecimento e plantio</t>
  </si>
  <si>
    <t xml:space="preserve"> 4.6.2 </t>
  </si>
  <si>
    <t xml:space="preserve"> 98511 </t>
  </si>
  <si>
    <t>PLANTIO DE ÁRVORE ORNAMENTAL COM ALTURA DE MUDA MAIOR QUE 2,00 M E MENOR OU IGUAL A 4,00 M. AF_05/2018</t>
  </si>
  <si>
    <t xml:space="preserve"> 4.6.3 </t>
  </si>
  <si>
    <t xml:space="preserve"> 7616 </t>
  </si>
  <si>
    <t>Grama amendoim (arachis repens), fornecimento e plantio</t>
  </si>
  <si>
    <t xml:space="preserve"> 4.6.4 </t>
  </si>
  <si>
    <t xml:space="preserve"> 88431 </t>
  </si>
  <si>
    <t>APLICAÇÃO MANUAL DE PINTURA COM TINTA TEXTURIZADA ACRÍLICA EM PAREDES EXTERNAS. AF_06/2014</t>
  </si>
  <si>
    <t xml:space="preserve"> 4.7 </t>
  </si>
  <si>
    <t>DEPÓSITO DE LIXO</t>
  </si>
  <si>
    <t xml:space="preserve"> 4.7.1 </t>
  </si>
  <si>
    <t xml:space="preserve"> 4.7.1.1 </t>
  </si>
  <si>
    <t xml:space="preserve"> 055. </t>
  </si>
  <si>
    <t xml:space="preserve"> 4.7.1.2 </t>
  </si>
  <si>
    <t>Fundação Rasa - Sapata com ferragem 3/8" e concreto 25 MPa</t>
  </si>
  <si>
    <t xml:space="preserve"> 4.7.2 </t>
  </si>
  <si>
    <t xml:space="preserve"> 4.7.2.1 </t>
  </si>
  <si>
    <t xml:space="preserve"> 4.7.2.1.1 </t>
  </si>
  <si>
    <t xml:space="preserve"> 4.7.2.2 </t>
  </si>
  <si>
    <t xml:space="preserve"> 4.7.2.2.1 </t>
  </si>
  <si>
    <t xml:space="preserve"> 4.7.2.3 </t>
  </si>
  <si>
    <t xml:space="preserve"> 4.7.2.3.1 </t>
  </si>
  <si>
    <t xml:space="preserve"> 4.7.2.3.2 </t>
  </si>
  <si>
    <t xml:space="preserve"> 4.7.2.3.3 </t>
  </si>
  <si>
    <t xml:space="preserve"> 4.7.2.3.4 </t>
  </si>
  <si>
    <t xml:space="preserve"> 4.7.2.4 </t>
  </si>
  <si>
    <t xml:space="preserve"> 4.7.2.4.1 </t>
  </si>
  <si>
    <t xml:space="preserve"> 130113 </t>
  </si>
  <si>
    <t>Cimentado liso e=2cm traço 1:3</t>
  </si>
  <si>
    <t xml:space="preserve"> 4.7.2.5 </t>
  </si>
  <si>
    <t xml:space="preserve"> 4.7.2.5.1 </t>
  </si>
  <si>
    <t xml:space="preserve"> 7516 </t>
  </si>
  <si>
    <t>Forma plana para lajes, em compensado plastificado de 12mm, 05 usos, inclusive escoramento</t>
  </si>
  <si>
    <t xml:space="preserve"> 4.7.2.5.2 </t>
  </si>
  <si>
    <t xml:space="preserve"> 050771 </t>
  </si>
  <si>
    <t>Laje pré-moldada treliçada (Incl. capiamento)</t>
  </si>
  <si>
    <t xml:space="preserve"> 4.7.2.6 </t>
  </si>
  <si>
    <t xml:space="preserve"> 4.7.2.6.1 </t>
  </si>
  <si>
    <t xml:space="preserve"> PMA.SESAN.261 </t>
  </si>
  <si>
    <t>PORTA EM ALUMÍNIO DE ABRIR TIPO VENEZIANA COM GUARNIÇÃO, FIXAÇÃO COM PARAFUSOS</t>
  </si>
  <si>
    <t xml:space="preserve"> 4.7.2.6.2 </t>
  </si>
  <si>
    <t xml:space="preserve"> 090622 </t>
  </si>
  <si>
    <t>Esteira metálica rolante c/ ferragens (incl. pint. anti-corrosiva)</t>
  </si>
  <si>
    <t xml:space="preserve"> 4.7.2.6.3 </t>
  </si>
  <si>
    <t xml:space="preserve"> 100734 </t>
  </si>
  <si>
    <t>PINTURA COM TINTA ACRÍLICA DE FUNDO APLICADA A ROLO OU PINCEL SOBRE SUPERFÍCIES METÁLICAS (EXCETO PERFIL) EXECUTADO EM OBRA (POR DEMÃO). AF_01/2020</t>
  </si>
  <si>
    <t xml:space="preserve"> 4.7.2.7 </t>
  </si>
  <si>
    <t xml:space="preserve"> 4.7.2.7.1 </t>
  </si>
  <si>
    <t xml:space="preserve"> 2288 </t>
  </si>
  <si>
    <t>Pintura de acabamento com aplicação de 02 demaõs de tinta acrílica convencional</t>
  </si>
  <si>
    <t xml:space="preserve"> 4.7.2.8 </t>
  </si>
  <si>
    <t xml:space="preserve"> 4.7.2.8.1 </t>
  </si>
  <si>
    <t xml:space="preserve"> 4.7.2.8.2 </t>
  </si>
  <si>
    <t xml:space="preserve"> 104326 </t>
  </si>
  <si>
    <t>RALO SECO CÔNICO, PVC, DN 100 X 40 MM, JUNTA SOLDÁVEL, FORNECIDO E INSTALADO EM RAMAL DE DESCARGA OU EM RAMAL DE ESGOTO SANITÁRIO. AF_08/2022</t>
  </si>
  <si>
    <t xml:space="preserve"> 4.7.2.9 </t>
  </si>
  <si>
    <t xml:space="preserve"> 4.7.2.9.1 </t>
  </si>
  <si>
    <t xml:space="preserve"> CONTAINER DE LIXO DE 660 LITROS – VERDE – POWER BEAR </t>
  </si>
  <si>
    <t>CONTAINER DE LIXO DE 660 LITROS – VERDE – POWER BEAR</t>
  </si>
  <si>
    <t xml:space="preserve"> 5 </t>
  </si>
  <si>
    <t>PLAYGROUND</t>
  </si>
  <si>
    <t xml:space="preserve"> 5.1 </t>
  </si>
  <si>
    <t xml:space="preserve"> 5.1.1 </t>
  </si>
  <si>
    <t xml:space="preserve"> 5.1.2 </t>
  </si>
  <si>
    <t xml:space="preserve"> 260278 </t>
  </si>
  <si>
    <t>Colchão de areia e=20 cm</t>
  </si>
  <si>
    <t xml:space="preserve"> 5.1.3 </t>
  </si>
  <si>
    <t>Piso de alta resistência e=8mm c/ resina incl. camada regularizadora (Brinquedo PCD)</t>
  </si>
  <si>
    <t xml:space="preserve"> 5.1.4 </t>
  </si>
  <si>
    <t xml:space="preserve"> 102492 </t>
  </si>
  <si>
    <t>PINTURA DE PISO COM TINTA ACRÍLICA VERMELHO, APLICAÇÃO MANUAL, 3 DEMÃOS, INCLUSO FUNDO PREPARADOR.</t>
  </si>
  <si>
    <t xml:space="preserve"> 5.1.5 </t>
  </si>
  <si>
    <t xml:space="preserve"> 5.1.6 </t>
  </si>
  <si>
    <t xml:space="preserve"> 5.1.7 </t>
  </si>
  <si>
    <t xml:space="preserve"> 5.1.8 </t>
  </si>
  <si>
    <t>PINTURA DE PISO COM TINTA ACRÍLICA NA COR BRANCA, APLICAÇÃO MANUAL, 3 DEMÃOS, INCLUSO FUNDO PREPARADOR. AF_05/2021</t>
  </si>
  <si>
    <t xml:space="preserve"> 5.1.9 </t>
  </si>
  <si>
    <t xml:space="preserve"> 5.1.10 </t>
  </si>
  <si>
    <t xml:space="preserve"> 5.1.11 </t>
  </si>
  <si>
    <t xml:space="preserve"> 5.2 </t>
  </si>
  <si>
    <t xml:space="preserve"> 5.2.1 </t>
  </si>
  <si>
    <t xml:space="preserve"> SESAN 7.5.6 </t>
  </si>
  <si>
    <t>CARROSSEL (GIRA-GIRA) ADAPTADO PARA CADEIRANTE</t>
  </si>
  <si>
    <t xml:space="preserve"> 5.2.2 </t>
  </si>
  <si>
    <t xml:space="preserve"> 0001 </t>
  </si>
  <si>
    <t>BALANÇO 2 LUGARES , EM TUBO DE AÇO. AO AR LIVRE.</t>
  </si>
  <si>
    <t xml:space="preserve"> 5.2.3 </t>
  </si>
  <si>
    <t xml:space="preserve"> CARBRINQUES EPP </t>
  </si>
  <si>
    <t>ESCORREGADOR SIMPLES M</t>
  </si>
  <si>
    <t xml:space="preserve"> 5.3 </t>
  </si>
  <si>
    <t xml:space="preserve"> 5.3.1 </t>
  </si>
  <si>
    <t xml:space="preserve"> 5.3.2 </t>
  </si>
  <si>
    <t xml:space="preserve"> 7769 </t>
  </si>
  <si>
    <t>Planta - Palmeira Véitia, fornecimento e plantio</t>
  </si>
  <si>
    <t xml:space="preserve"> 5.3.3 </t>
  </si>
  <si>
    <t xml:space="preserve"> 5.3.4 </t>
  </si>
  <si>
    <t xml:space="preserve"> 7633 </t>
  </si>
  <si>
    <t>Planta - Ipê amarelo (tabebuia chrysotricha) h=1,00m, fornecimento e plantio</t>
  </si>
  <si>
    <t xml:space="preserve"> 5.3.5 </t>
  </si>
  <si>
    <t>APLICAÇÃO MANUAL DE PINTURA COM TINTA TEXTURIZADA ACRÍLICA EM PAREDES EXTERNAS, DUAS CORES. AF_06/2014</t>
  </si>
  <si>
    <t xml:space="preserve"> 6 </t>
  </si>
  <si>
    <t>BANCOS</t>
  </si>
  <si>
    <t xml:space="preserve"> 6.1 </t>
  </si>
  <si>
    <t xml:space="preserve"> SESAN 7.5.8 </t>
  </si>
  <si>
    <t>BANCO DE CONCRETO 1,50 M X 0,50 M - E H = 0,40 COM PINTURA ACRÍLICA E RESINA</t>
  </si>
  <si>
    <t xml:space="preserve"> 6.2 </t>
  </si>
  <si>
    <t xml:space="preserve"> BANCO GEOMÉTRICO EM ARCP </t>
  </si>
  <si>
    <t>BANCO GEOMÉTRICO EM ARCO OBTUSO - BANCO ARCO</t>
  </si>
  <si>
    <t xml:space="preserve"> 6.3 </t>
  </si>
  <si>
    <t xml:space="preserve"> 150132 </t>
  </si>
  <si>
    <t>PVA externa c/massa e liq. preparador</t>
  </si>
  <si>
    <t xml:space="preserve"> 6.4 </t>
  </si>
  <si>
    <t xml:space="preserve"> 150207 </t>
  </si>
  <si>
    <t>Acrílica para piso - AZUL</t>
  </si>
  <si>
    <t xml:space="preserve"> 7 </t>
  </si>
  <si>
    <t>CAIXA D'ÁGUA</t>
  </si>
  <si>
    <t xml:space="preserve"> 7.1 </t>
  </si>
  <si>
    <t xml:space="preserve"> 171110 </t>
  </si>
  <si>
    <t>Conector para haste de aterramento de 5/8"</t>
  </si>
  <si>
    <t xml:space="preserve"> 7.2 </t>
  </si>
  <si>
    <t xml:space="preserve"> CPU-160 </t>
  </si>
  <si>
    <t>S.P.D.A. - PARA- RAIO TIPO FRANKLIN COM ACESSÓRIOS, INCLUINDO MASTRO DE FERRO GALVANIZADO DE 5 M, SUPORTES DE FIXAÇÃO, BASES DE FIXAÇÃO, CAIXA DE INSPEÇÃO 30X30X30CM COM TAMPA DE CONCRETO,  3 HASTES DE ATERRAMENTO COM PONTOS DE SOLDA ISOTÉRMICA, ELETRODUTO DE PVC DE 2” E CABO NU DE 70 MM².</t>
  </si>
  <si>
    <t>CJ</t>
  </si>
  <si>
    <t xml:space="preserve"> 7.3 </t>
  </si>
  <si>
    <t xml:space="preserve"> 150741 </t>
  </si>
  <si>
    <t>Acrilica (sobre pintura antiga)</t>
  </si>
  <si>
    <t xml:space="preserve"> 7.4 </t>
  </si>
  <si>
    <t xml:space="preserve"> 7.5 </t>
  </si>
  <si>
    <t xml:space="preserve"> 8 </t>
  </si>
  <si>
    <t>MURO</t>
  </si>
  <si>
    <t xml:space="preserve"> 8.1 </t>
  </si>
  <si>
    <t xml:space="preserve"> 8.2 </t>
  </si>
  <si>
    <t xml:space="preserve"> 090825 </t>
  </si>
  <si>
    <t>Grade de ferro em metalom  (incl. pint.anti-corrosiva)</t>
  </si>
  <si>
    <t xml:space="preserve"> 8.3 </t>
  </si>
  <si>
    <t xml:space="preserve"> 022095 </t>
  </si>
  <si>
    <t>RETIRADA PARCIAL DE 0,50 M DO MURO DE ENTRADA</t>
  </si>
  <si>
    <t xml:space="preserve"> 9 </t>
  </si>
  <si>
    <t>SERVIÇOS FINAIS</t>
  </si>
  <si>
    <t xml:space="preserve"> 9.1 </t>
  </si>
  <si>
    <t xml:space="preserve"> 2450 </t>
  </si>
  <si>
    <t>Limpeza geral</t>
  </si>
  <si>
    <t xml:space="preserve"> 9.2 </t>
  </si>
  <si>
    <t xml:space="preserve"> PMA.SESAN.226 </t>
  </si>
  <si>
    <t>PLACA DE INAUGURAÇÃO COMPLETA</t>
  </si>
  <si>
    <t>UNIDADE</t>
  </si>
  <si>
    <t>Cronograma Físico e Financeiro</t>
  </si>
  <si>
    <t>Total Por Etapa</t>
  </si>
  <si>
    <t/>
  </si>
  <si>
    <t>Porcentagem</t>
  </si>
  <si>
    <t>Custo</t>
  </si>
  <si>
    <t>Porcentagem Acumulado</t>
  </si>
  <si>
    <t>100,0%</t>
  </si>
  <si>
    <t>Custo Acumulado</t>
  </si>
  <si>
    <t>ORÇAMENTO</t>
  </si>
  <si>
    <t>2º MÊS</t>
  </si>
  <si>
    <t>3º MÊS</t>
  </si>
  <si>
    <t>4º MÊS</t>
  </si>
  <si>
    <t>1º MÊS</t>
  </si>
  <si>
    <t>Tipo</t>
  </si>
  <si>
    <t>Composição</t>
  </si>
  <si>
    <t>Composição Auxiliar</t>
  </si>
  <si>
    <t>SERVENTE COM ENCARGOS COMPLEMENTARES</t>
  </si>
  <si>
    <t>H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</si>
  <si>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</si>
  <si>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</si>
  <si>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</si>
  <si>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</si>
  <si>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</si>
  <si>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</si>
  <si>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</si>
  <si>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</si>
  <si>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</si>
  <si>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</si>
  <si>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</si>
  <si>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</si>
  <si>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</si>
  <si>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</si>
  <si>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</si>
  <si>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Equipamento</t>
  </si>
  <si>
    <t>PEDREIRO COM ENCARGOS COMPLEMENTARES</t>
  </si>
  <si>
    <t>Mão de Obra</t>
  </si>
  <si>
    <t>L</t>
  </si>
  <si>
    <t>PAVI - PAVIMENTAÇÃO</t>
  </si>
  <si>
    <t xml:space="preserve"> 88309 </t>
  </si>
  <si>
    <t>SEDI - SERVIÇOS DIVERSOS</t>
  </si>
  <si>
    <t xml:space="preserve"> 88316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</si>
  <si>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</si>
  <si>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</si>
  <si>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</si>
  <si>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 xml:space="preserve"> 00000142 </t>
  </si>
  <si>
    <t>SELANTE ELASTICO MONOCOMPONENTE A BASE DE POLIURETANO (PU) PARA JUNTAS DIVERSAS</t>
  </si>
  <si>
    <t>310ML</t>
  </si>
  <si>
    <t xml:space="preserve"> 050740 </t>
  </si>
  <si>
    <t>Concreto c/ seixo Fck= 25MPA (incl. lançamento e adensamento)</t>
  </si>
  <si>
    <t xml:space="preserve"> 030536 </t>
  </si>
  <si>
    <t>DESMOLDAGEM DE FORMAS DE TABUAS EM BALDRAMES DE FUNDACAO</t>
  </si>
  <si>
    <t>FUNDACOES DIRETAS</t>
  </si>
  <si>
    <t xml:space="preserve"> 030310 </t>
  </si>
  <si>
    <t>FORMA PARA FUNDACAO EM TABUAS DE MADEIRA E ESCORAS</t>
  </si>
  <si>
    <t xml:space="preserve"> 030005 </t>
  </si>
  <si>
    <t>ACO CA-50 MEDIO PARA FUNDACAO</t>
  </si>
  <si>
    <t xml:space="preserve"> 030088 </t>
  </si>
  <si>
    <t>ARAME RECOSIDO No.16 PARA ARMADURAS EM CONCRETO</t>
  </si>
  <si>
    <t xml:space="preserve"> 011644 </t>
  </si>
  <si>
    <t>ENCARGOS COMPLEMENTARES ARMADOR</t>
  </si>
  <si>
    <t>SERVICOS ADMINISTRATIVOS</t>
  </si>
  <si>
    <t xml:space="preserve"> 00004750 </t>
  </si>
  <si>
    <t>PEDREIRO (HORISTA)</t>
  </si>
  <si>
    <t>PINT - PINTURAS</t>
  </si>
  <si>
    <t>INEL - INSTALAÇÃO ELÉTRICA/ELETRIFICAÇÃO E ILUMINAÇÃO EXTERNA</t>
  </si>
  <si>
    <t xml:space="preserve"> 00034492 </t>
  </si>
  <si>
    <t>CONCRETO USINADO BOMBEAVEL, CLASSE DE RESISTENCIA C20, COM BRITA 0 E 1, SLUMP = 100 +/- 20 MM, EXCLUI SERVICO DE BOMBEAMENTO (NBR 8953)</t>
  </si>
  <si>
    <t>URBA - URBANIZAÇÃO</t>
  </si>
  <si>
    <t xml:space="preserve"> CONTAINER DE LIXO DE 660 LITROS – VERDE – POWER BEAS </t>
  </si>
  <si>
    <t>CONTAINER DE LIXO DE 660 LITROS – VERDE – POWER BEAS</t>
  </si>
  <si>
    <t>INES - INSTALAÇÕES ESPECIAIS</t>
  </si>
  <si>
    <t xml:space="preserve"> 000040600 </t>
  </si>
  <si>
    <t>Carrossel (Gira-Gira) adaptado para cadeirante</t>
  </si>
  <si>
    <t>Un</t>
  </si>
  <si>
    <t>ASTU - ASSENTAMENTO DE TUBOS E PECAS</t>
  </si>
  <si>
    <t>FOMA - FORNECIMENTO DE MATERIAIS E EQUIPAMENTOS</t>
  </si>
  <si>
    <t xml:space="preserve"> CARBRINQUES INDUSTRIA E COMERCIO EPP </t>
  </si>
  <si>
    <t>ESCORREGADOR SIMPLES PARA PLAYGROUND INFANTIL</t>
  </si>
  <si>
    <t>PINTURA DE PISO COM TINTA ACRÍLICA, APLICAÇÃO MANUAL, 3 DEMÃOS, INCLUSO FUNDO PREPARADOR. AF_05/2021</t>
  </si>
  <si>
    <t xml:space="preserve"> 050267 </t>
  </si>
  <si>
    <t>Concreto armado Fck=18 MPA c/ forma mad. branca (incl. lançamento e adensamento)</t>
  </si>
  <si>
    <t xml:space="preserve"> 00006127 </t>
  </si>
  <si>
    <t>AUXILIAR DE PEDREIRO (HORISTA)</t>
  </si>
  <si>
    <t xml:space="preserve"> 00043680 </t>
  </si>
  <si>
    <t>CHAPA/PAINEL DE MADEIRA COMPENSADA PLASTIFICADA (MADEIRITE PLASTIFICADO) PARA FORMA DE CONCRETO, DE 2200 X 1100 MM, E = 20 MM</t>
  </si>
  <si>
    <t xml:space="preserve"> 033842 </t>
  </si>
  <si>
    <t>CONCRETO USINADO 20,0 MPa CONVENCIONAL</t>
  </si>
  <si>
    <t xml:space="preserve"> I00003 </t>
  </si>
  <si>
    <t>Impermeabilizante asfáltico para concreto e alvenaria</t>
  </si>
  <si>
    <t xml:space="preserve"> COTAÇÃO24 </t>
  </si>
  <si>
    <t>Alvenaria em tijolos maciços 5x10x20 cm (espessura 10cm), acentamento com argamassa no traço 1:2:8 (cimento, cal e areia)</t>
  </si>
  <si>
    <t xml:space="preserve"> 00043651 </t>
  </si>
  <si>
    <t>MASSA ACRILICA PARA SUPERFICIES INTERNAS E EXTERNAS</t>
  </si>
  <si>
    <t xml:space="preserve"> 00000154 </t>
  </si>
  <si>
    <t>TINTA / REVESTIMENTO A BASE DE RESINA EPOXI COM ALCATRAO, BICOMPONENTE</t>
  </si>
  <si>
    <t xml:space="preserve"> 96989 </t>
  </si>
  <si>
    <t>CAPTOR TIPO FRANKLIN PARA SPDA - FORNECIMENTO E INSTALAÇÃO. AF_12/2017</t>
  </si>
  <si>
    <t xml:space="preserve"> 96988 </t>
  </si>
  <si>
    <t>MASTRO 1 ½  PARA SPDA - FORNECIMENTO E INSTALAÇÃO. AF_12/2017</t>
  </si>
  <si>
    <t xml:space="preserve"> 96987 </t>
  </si>
  <si>
    <t>BASE METÁLICA PARA MASTRO 1 ½  PARA SPDA - FORNECIMENTO E INSTALAÇÃO. AF_12/2017</t>
  </si>
  <si>
    <t xml:space="preserve"> 171165 </t>
  </si>
  <si>
    <t>Haste de Aço cobreada 5/8"x3,0m c/ conector</t>
  </si>
  <si>
    <t xml:space="preserve"> 170630 </t>
  </si>
  <si>
    <t>Eletroduto PVC Rígido de 2"</t>
  </si>
  <si>
    <t xml:space="preserve"> 171274 </t>
  </si>
  <si>
    <t>Cabo de cobre nú 70mm²</t>
  </si>
  <si>
    <t xml:space="preserve"> 180414 </t>
  </si>
  <si>
    <t>Caixa em alvenaria de  30x30x30cm c/ tpo. concreto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</si>
  <si>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</si>
  <si>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</si>
  <si>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</si>
  <si>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</si>
  <si>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</si>
  <si>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ACO CHATO, RETANGULAR, 38,1 MM X 12,7 MM (L X E), 3,79 KG/M</t>
  </si>
  <si>
    <t xml:space="preserve"> 00021148 </t>
  </si>
  <si>
    <t>TUBO ACO CARBONO SEM COSTURA 2", E= *3,91* MM, SCHEDULE 40, *5,43* KG/M</t>
  </si>
  <si>
    <t>PREFEITURA MUNICIPAL DE ANANINDEUA - PMA</t>
  </si>
  <si>
    <t>SECRETARIA MUNICIPAL DE SANEAMENTO E INFRA ESTRUTURA - SESAN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</si>
  <si>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</si>
  <si>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</si>
  <si>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</si>
  <si>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</si>
  <si>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</si>
  <si>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</si>
  <si>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</si>
  <si>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</si>
  <si>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</si>
  <si>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</si>
  <si>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</si>
  <si>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</si>
  <si>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</si>
  <si>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</si>
  <si>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</si>
  <si>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</si>
  <si>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</si>
  <si>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</si>
  <si>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</si>
  <si>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</si>
  <si>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</si>
  <si>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</si>
  <si>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</si>
  <si>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</si>
  <si>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</si>
  <si>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</si>
  <si>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</si>
  <si>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</si>
  <si>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</si>
  <si>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</si>
  <si>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</si>
  <si>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</si>
  <si>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</si>
  <si>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</si>
  <si>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</si>
  <si>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</si>
  <si>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</si>
  <si>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</si>
  <si>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</si>
  <si>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</si>
  <si>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</si>
  <si>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</si>
  <si>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</si>
  <si>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</si>
  <si>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</si>
  <si>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</si>
  <si>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</si>
  <si>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</si>
  <si>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</si>
  <si>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</si>
  <si>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</si>
  <si>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</si>
  <si>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</si>
  <si>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</si>
  <si>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</si>
  <si>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</si>
  <si>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</si>
  <si>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</si>
  <si>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</si>
  <si>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</si>
  <si>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</si>
  <si>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</si>
  <si>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</si>
  <si>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</si>
  <si>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</si>
  <si>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</si>
  <si>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</si>
  <si>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</si>
  <si>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</si>
  <si>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</si>
  <si>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</si>
  <si>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</si>
  <si>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</si>
  <si>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</si>
  <si>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</si>
  <si>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</si>
  <si>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</si>
  <si>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</si>
  <si>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</si>
  <si>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</si>
  <si>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</si>
  <si>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</si>
  <si>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</si>
  <si>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</si>
  <si>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</si>
  <si>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</si>
  <si>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</si>
  <si>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</si>
  <si>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</si>
  <si>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</si>
  <si>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</si>
  <si>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</si>
  <si>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</si>
  <si>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</si>
  <si>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</si>
  <si>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</si>
  <si>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</si>
  <si>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</si>
  <si>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</si>
  <si>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</si>
  <si>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</si>
  <si>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</si>
  <si>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</si>
  <si>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</si>
  <si>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</si>
  <si>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</si>
  <si>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</si>
  <si>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</si>
  <si>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</si>
  <si>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</si>
  <si>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</si>
  <si>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</si>
  <si>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</si>
  <si>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</si>
  <si>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</si>
  <si>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OBRA: PRAÇA DO CONJ. CANINDÉ</t>
  </si>
  <si>
    <t>LOCAL: RUA RICARDO BORGES - GUANABARA - ANANINDEUA - PA</t>
  </si>
  <si>
    <t>OBRA: REFORMA DA PRAÇA DO CONJ. CANINDÉ</t>
  </si>
  <si>
    <t xml:space="preserve"> 8.4 </t>
  </si>
  <si>
    <t xml:space="preserve"> 73892/001 </t>
  </si>
  <si>
    <t>EXECUÇÃO DE PASSEIO (CALÇADA) EM CONCRETO (CIMENTO/AREIA/SEIXO ROLADO), PREPARO MECÂNICO, ESPESSURA 7CM, COM JUNTA DE DILATAÇÃO EM MADEIRA, INCLUSO LANÇAMENTO E ADENSAMENTO</t>
  </si>
  <si>
    <t>TOTAL:</t>
  </si>
  <si>
    <t>DATA ORÇAMENTO:  JANEIRO / 2023</t>
  </si>
  <si>
    <t>100,00%
R$ 24.932,07</t>
  </si>
  <si>
    <t>100,00%
R$ 8.410,86</t>
  </si>
  <si>
    <t>100,00%
R$ 11.396,96</t>
  </si>
  <si>
    <t>100,00%
R$ 200.435,66</t>
  </si>
  <si>
    <t>100,00%
R$ 50.853,65</t>
  </si>
  <si>
    <t>100,00%
R$ 12.440,15</t>
  </si>
  <si>
    <t>100,00%
R$ 5.701,02</t>
  </si>
  <si>
    <t>100,00%
R$ 33.292,66</t>
  </si>
  <si>
    <t>100,00%
R$ 3.518,28</t>
  </si>
  <si>
    <t>50,00%
R$ 100.217,83</t>
  </si>
  <si>
    <t>50,00%
R$ 25.426,83</t>
  </si>
  <si>
    <t>50,00%
R$ 6.220,08</t>
  </si>
  <si>
    <t>11,12%</t>
  </si>
  <si>
    <t>33,57%</t>
  </si>
  <si>
    <t>47,06%</t>
  </si>
  <si>
    <t>8,25%</t>
  </si>
  <si>
    <t>44,7%</t>
  </si>
  <si>
    <t>91,75%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</si>
</sst>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(* #,##0.00_);_(* \(#,##0.00\);_(* &quot;-&quot;??_);_(@_)"/>
  </numFmts>
  <fonts count="29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rgb="FFFF5500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2" fillId="0" borderId="0"/>
    <xf numFmtId="0" fontId="16" fillId="0" borderId="0"/>
    <xf numFmtId="9" fontId="12" fillId="0" borderId="0" applyFill="0" applyBorder="0" applyAlignment="0" applyProtection="0"/>
    <xf numFmtId="0" fontId="12" fillId="0" borderId="0"/>
  </cellStyleXfs>
  <cellXfs count="313">
    <xf numFmtId="0" fontId="0" fillId="0" borderId="0" xfId="0"/>
    <xf numFmtId="44" fontId="0" fillId="0" borderId="0" xfId="0" applyNumberFormat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0" fillId="12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12" borderId="4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5" fillId="9" borderId="14" xfId="0" applyFont="1" applyFill="1" applyBorder="1" applyAlignment="1">
      <alignment horizontal="left" vertical="center" wrapText="1"/>
    </xf>
    <xf numFmtId="0" fontId="5" fillId="9" borderId="15" xfId="0" applyFont="1" applyFill="1" applyBorder="1" applyAlignment="1">
      <alignment horizontal="left" vertical="center" wrapText="1"/>
    </xf>
    <xf numFmtId="0" fontId="5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8" fillId="11" borderId="0" xfId="0" applyFont="1" applyFill="1" applyAlignment="1">
      <alignment horizontal="center" vertical="center" wrapText="1"/>
    </xf>
    <xf numFmtId="0" fontId="5" fillId="14" borderId="22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right" vertical="center" wrapText="1"/>
    </xf>
    <xf numFmtId="0" fontId="6" fillId="11" borderId="10" xfId="0" applyFont="1" applyFill="1" applyBorder="1" applyAlignment="1">
      <alignment horizontal="right" vertical="center" wrapText="1"/>
    </xf>
    <xf numFmtId="44" fontId="6" fillId="11" borderId="0" xfId="0" applyNumberFormat="1" applyFont="1" applyFill="1" applyAlignment="1">
      <alignment horizontal="right" vertical="center" wrapText="1"/>
    </xf>
    <xf numFmtId="44" fontId="6" fillId="11" borderId="25" xfId="0" applyNumberFormat="1" applyFont="1" applyFill="1" applyBorder="1" applyAlignment="1">
      <alignment horizontal="right" vertical="center" wrapText="1"/>
    </xf>
    <xf numFmtId="0" fontId="6" fillId="11" borderId="0" xfId="0" applyFont="1" applyFill="1" applyAlignment="1">
      <alignment horizontal="right" vertical="center" wrapText="1"/>
    </xf>
    <xf numFmtId="0" fontId="6" fillId="11" borderId="25" xfId="0" applyFont="1" applyFill="1" applyBorder="1" applyAlignment="1">
      <alignment horizontal="right" vertical="center" wrapText="1"/>
    </xf>
    <xf numFmtId="44" fontId="6" fillId="11" borderId="15" xfId="0" applyNumberFormat="1" applyFont="1" applyFill="1" applyBorder="1" applyAlignment="1">
      <alignment horizontal="right" vertical="center" wrapText="1"/>
    </xf>
    <xf numFmtId="44" fontId="6" fillId="11" borderId="16" xfId="0" applyNumberFormat="1" applyFont="1" applyFill="1" applyBorder="1" applyAlignment="1">
      <alignment horizontal="right" vertical="center" wrapText="1"/>
    </xf>
    <xf numFmtId="0" fontId="6" fillId="11" borderId="19" xfId="0" applyFont="1" applyFill="1" applyBorder="1" applyAlignment="1">
      <alignment horizontal="left" vertical="center" wrapText="1"/>
    </xf>
    <xf numFmtId="44" fontId="6" fillId="11" borderId="19" xfId="0" applyNumberFormat="1" applyFont="1" applyFill="1" applyBorder="1" applyAlignment="1">
      <alignment horizontal="left" vertical="center" wrapText="1"/>
    </xf>
    <xf numFmtId="0" fontId="1" fillId="11" borderId="0" xfId="0" applyFont="1" applyFill="1" applyAlignment="1">
      <alignment horizontal="left" vertical="center" wrapText="1"/>
    </xf>
    <xf numFmtId="0" fontId="5" fillId="9" borderId="26" xfId="0" applyFont="1" applyFill="1" applyBorder="1" applyAlignment="1">
      <alignment horizontal="left" vertical="center" wrapText="1"/>
    </xf>
    <xf numFmtId="0" fontId="5" fillId="9" borderId="27" xfId="0" applyFont="1" applyFill="1" applyBorder="1" applyAlignment="1">
      <alignment horizontal="left" vertical="center" wrapText="1"/>
    </xf>
    <xf numFmtId="2" fontId="5" fillId="9" borderId="27" xfId="0" applyNumberFormat="1" applyFont="1" applyFill="1" applyBorder="1" applyAlignment="1">
      <alignment horizontal="center" vertical="center" wrapText="1"/>
    </xf>
    <xf numFmtId="44" fontId="5" fillId="9" borderId="27" xfId="0" applyNumberFormat="1" applyFont="1" applyFill="1" applyBorder="1" applyAlignment="1">
      <alignment horizontal="left" vertical="center" wrapText="1"/>
    </xf>
    <xf numFmtId="44" fontId="5" fillId="9" borderId="28" xfId="0" applyNumberFormat="1" applyFont="1" applyFill="1" applyBorder="1" applyAlignment="1">
      <alignment horizontal="right" vertical="center" wrapText="1"/>
    </xf>
    <xf numFmtId="0" fontId="7" fillId="10" borderId="29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44" fontId="7" fillId="10" borderId="1" xfId="0" applyNumberFormat="1" applyFont="1" applyFill="1" applyBorder="1" applyAlignment="1">
      <alignment horizontal="left" vertical="center" wrapText="1"/>
    </xf>
    <xf numFmtId="44" fontId="7" fillId="10" borderId="30" xfId="0" applyNumberFormat="1" applyFont="1" applyFill="1" applyBorder="1" applyAlignment="1">
      <alignment horizontal="left" vertical="center" wrapText="1"/>
    </xf>
    <xf numFmtId="0" fontId="1" fillId="11" borderId="11" xfId="0" applyFont="1" applyFill="1" applyBorder="1" applyAlignment="1">
      <alignment horizontal="left" vertical="center" wrapText="1"/>
    </xf>
    <xf numFmtId="0" fontId="1" fillId="11" borderId="2" xfId="0" applyFont="1" applyFill="1" applyBorder="1" applyAlignment="1">
      <alignment horizontal="right" vertical="center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2" xfId="0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44" fontId="1" fillId="11" borderId="2" xfId="0" applyNumberFormat="1" applyFont="1" applyFill="1" applyBorder="1" applyAlignment="1">
      <alignment horizontal="right" vertical="center" wrapText="1"/>
    </xf>
    <xf numFmtId="44" fontId="1" fillId="11" borderId="12" xfId="0" applyNumberFormat="1" applyFont="1" applyFill="1" applyBorder="1" applyAlignment="1">
      <alignment horizontal="right" vertical="center" wrapText="1"/>
    </xf>
    <xf numFmtId="0" fontId="7" fillId="10" borderId="11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righ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  <xf numFmtId="2" fontId="7" fillId="10" borderId="2" xfId="0" applyNumberFormat="1" applyFont="1" applyFill="1" applyBorder="1" applyAlignment="1">
      <alignment horizontal="center" vertical="center" wrapText="1"/>
    </xf>
    <xf numFmtId="44" fontId="7" fillId="10" borderId="2" xfId="0" applyNumberFormat="1" applyFont="1" applyFill="1" applyBorder="1" applyAlignment="1">
      <alignment horizontal="right" vertical="center" wrapText="1"/>
    </xf>
    <xf numFmtId="44" fontId="7" fillId="10" borderId="12" xfId="0" applyNumberFormat="1" applyFont="1" applyFill="1" applyBorder="1" applyAlignment="1">
      <alignment horizontal="righ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44" fontId="8" fillId="6" borderId="2" xfId="0" applyNumberFormat="1" applyFont="1" applyFill="1" applyBorder="1" applyAlignment="1">
      <alignment horizontal="right" vertical="center" wrapText="1"/>
    </xf>
    <xf numFmtId="44" fontId="8" fillId="6" borderId="12" xfId="0" applyNumberFormat="1" applyFont="1" applyFill="1" applyBorder="1" applyAlignment="1">
      <alignment horizontal="righ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44" fontId="8" fillId="7" borderId="2" xfId="0" applyNumberFormat="1" applyFont="1" applyFill="1" applyBorder="1" applyAlignment="1">
      <alignment horizontal="right" vertical="center" wrapText="1"/>
    </xf>
    <xf numFmtId="44" fontId="8" fillId="7" borderId="12" xfId="0" applyNumberFormat="1" applyFont="1" applyFill="1" applyBorder="1" applyAlignment="1">
      <alignment horizontal="right" vertical="center" wrapText="1"/>
    </xf>
    <xf numFmtId="0" fontId="8" fillId="11" borderId="24" xfId="0" applyFont="1" applyFill="1" applyBorder="1" applyAlignment="1">
      <alignment horizontal="right" vertical="center" wrapText="1"/>
    </xf>
    <xf numFmtId="0" fontId="8" fillId="11" borderId="0" xfId="0" applyFont="1" applyFill="1" applyAlignment="1">
      <alignment horizontal="right" vertical="center" wrapText="1"/>
    </xf>
    <xf numFmtId="4" fontId="8" fillId="11" borderId="0" xfId="0" applyNumberFormat="1" applyFont="1" applyFill="1" applyAlignment="1">
      <alignment horizontal="right" vertical="center" wrapText="1"/>
    </xf>
    <xf numFmtId="2" fontId="8" fillId="11" borderId="0" xfId="0" applyNumberFormat="1" applyFont="1" applyFill="1" applyAlignment="1">
      <alignment horizontal="center" vertical="center" wrapText="1"/>
    </xf>
    <xf numFmtId="44" fontId="8" fillId="11" borderId="0" xfId="0" applyNumberFormat="1" applyFont="1" applyFill="1" applyAlignment="1">
      <alignment horizontal="right" vertical="center" wrapText="1"/>
    </xf>
    <xf numFmtId="44" fontId="8" fillId="11" borderId="25" xfId="0" applyNumberFormat="1" applyFont="1" applyFill="1" applyBorder="1" applyAlignment="1">
      <alignment horizontal="right" vertical="center" wrapText="1"/>
    </xf>
    <xf numFmtId="0" fontId="6" fillId="11" borderId="24" xfId="0" applyFont="1" applyFill="1" applyBorder="1" applyAlignment="1">
      <alignment horizontal="right" vertical="center" wrapText="1"/>
    </xf>
    <xf numFmtId="2" fontId="6" fillId="11" borderId="0" xfId="0" applyNumberFormat="1" applyFont="1" applyFill="1" applyAlignment="1">
      <alignment horizontal="center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2" fontId="5" fillId="9" borderId="2" xfId="0" applyNumberFormat="1" applyFont="1" applyFill="1" applyBorder="1" applyAlignment="1">
      <alignment horizontal="center" vertical="center" wrapText="1"/>
    </xf>
    <xf numFmtId="44" fontId="5" fillId="9" borderId="2" xfId="0" applyNumberFormat="1" applyFont="1" applyFill="1" applyBorder="1" applyAlignment="1">
      <alignment horizontal="left" vertical="center" wrapText="1"/>
    </xf>
    <xf numFmtId="44" fontId="5" fillId="9" borderId="12" xfId="0" applyNumberFormat="1" applyFont="1" applyFill="1" applyBorder="1" applyAlignment="1">
      <alignment horizontal="right" vertical="center" wrapText="1"/>
    </xf>
    <xf numFmtId="0" fontId="8" fillId="11" borderId="0" xfId="0" applyFont="1" applyFill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16" borderId="25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0" xfId="0" applyFont="1"/>
    <xf numFmtId="2" fontId="17" fillId="0" borderId="25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20" fillId="17" borderId="24" xfId="0" applyFont="1" applyFill="1" applyBorder="1"/>
    <xf numFmtId="0" fontId="20" fillId="17" borderId="0" xfId="0" applyFont="1" applyFill="1"/>
    <xf numFmtId="2" fontId="20" fillId="17" borderId="25" xfId="0" applyNumberFormat="1" applyFont="1" applyFill="1" applyBorder="1" applyAlignment="1">
      <alignment horizontal="center"/>
    </xf>
    <xf numFmtId="0" fontId="19" fillId="0" borderId="24" xfId="0" applyFont="1" applyBorder="1"/>
    <xf numFmtId="0" fontId="19" fillId="0" borderId="24" xfId="0" applyFont="1" applyBorder="1" applyAlignment="1">
      <alignment horizontal="center"/>
    </xf>
    <xf numFmtId="0" fontId="17" fillId="0" borderId="0" xfId="0" applyFont="1"/>
    <xf numFmtId="0" fontId="17" fillId="0" borderId="24" xfId="0" applyFont="1" applyBorder="1"/>
    <xf numFmtId="0" fontId="17" fillId="0" borderId="25" xfId="0" applyFont="1" applyBorder="1" applyAlignment="1">
      <alignment horizontal="center" vertical="center" wrapText="1"/>
    </xf>
    <xf numFmtId="0" fontId="20" fillId="17" borderId="24" xfId="0" applyFont="1" applyFill="1" applyBorder="1" applyAlignment="1">
      <alignment horizontal="center"/>
    </xf>
    <xf numFmtId="2" fontId="19" fillId="17" borderId="24" xfId="0" applyNumberFormat="1" applyFont="1" applyFill="1" applyBorder="1" applyAlignment="1">
      <alignment horizontal="center"/>
    </xf>
    <xf numFmtId="0" fontId="19" fillId="17" borderId="0" xfId="0" applyFont="1" applyFill="1"/>
    <xf numFmtId="2" fontId="19" fillId="17" borderId="25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21" fillId="0" borderId="2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25" xfId="0" applyFont="1" applyBorder="1" applyAlignment="1">
      <alignment vertical="center"/>
    </xf>
    <xf numFmtId="2" fontId="19" fillId="0" borderId="25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2" fontId="22" fillId="0" borderId="25" xfId="0" applyNumberFormat="1" applyFont="1" applyBorder="1" applyAlignment="1">
      <alignment horizontal="center" vertical="center"/>
    </xf>
    <xf numFmtId="2" fontId="17" fillId="0" borderId="25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4" fillId="0" borderId="24" xfId="0" applyFont="1" applyBorder="1"/>
    <xf numFmtId="0" fontId="24" fillId="0" borderId="0" xfId="0" applyFont="1"/>
    <xf numFmtId="10" fontId="24" fillId="0" borderId="0" xfId="4" applyNumberFormat="1" applyFont="1" applyBorder="1"/>
    <xf numFmtId="0" fontId="25" fillId="0" borderId="0" xfId="0" applyFont="1"/>
    <xf numFmtId="10" fontId="26" fillId="0" borderId="25" xfId="4" applyNumberFormat="1" applyFont="1" applyBorder="1"/>
    <xf numFmtId="10" fontId="27" fillId="0" borderId="0" xfId="0" applyNumberFormat="1" applyFont="1"/>
    <xf numFmtId="10" fontId="28" fillId="0" borderId="25" xfId="0" applyNumberFormat="1" applyFont="1" applyBorder="1"/>
    <xf numFmtId="0" fontId="25" fillId="0" borderId="25" xfId="0" applyFont="1" applyBorder="1"/>
    <xf numFmtId="0" fontId="27" fillId="18" borderId="24" xfId="0" applyFont="1" applyFill="1" applyBorder="1" applyAlignment="1">
      <alignment horizontal="right"/>
    </xf>
    <xf numFmtId="0" fontId="27" fillId="18" borderId="0" xfId="0" applyFont="1" applyFill="1"/>
    <xf numFmtId="10" fontId="27" fillId="18" borderId="0" xfId="0" applyNumberFormat="1" applyFont="1" applyFill="1"/>
    <xf numFmtId="0" fontId="28" fillId="0" borderId="0" xfId="0" applyFont="1"/>
    <xf numFmtId="0" fontId="25" fillId="0" borderId="24" xfId="0" applyFont="1" applyBorder="1"/>
    <xf numFmtId="0" fontId="26" fillId="0" borderId="25" xfId="0" applyFont="1" applyBorder="1" applyAlignment="1">
      <alignment horizontal="right"/>
    </xf>
    <xf numFmtId="0" fontId="12" fillId="19" borderId="14" xfId="5" applyFill="1" applyBorder="1"/>
    <xf numFmtId="0" fontId="12" fillId="19" borderId="15" xfId="5" applyFill="1" applyBorder="1"/>
    <xf numFmtId="0" fontId="11" fillId="0" borderId="4" xfId="2" applyFont="1" applyBorder="1" applyAlignment="1">
      <alignment horizontal="center" vertical="center"/>
    </xf>
    <xf numFmtId="0" fontId="12" fillId="0" borderId="4" xfId="2" applyBorder="1" applyAlignment="1">
      <alignment vertical="center"/>
    </xf>
    <xf numFmtId="43" fontId="0" fillId="0" borderId="4" xfId="1" applyFont="1" applyBorder="1" applyAlignment="1">
      <alignment horizontal="center" vertical="center"/>
    </xf>
    <xf numFmtId="0" fontId="11" fillId="0" borderId="4" xfId="2" applyFont="1" applyBorder="1" applyAlignment="1">
      <alignment vertical="center"/>
    </xf>
    <xf numFmtId="165" fontId="11" fillId="0" borderId="4" xfId="2" applyNumberFormat="1" applyFont="1" applyBorder="1" applyAlignment="1">
      <alignment horizontal="center" vertical="center"/>
    </xf>
    <xf numFmtId="0" fontId="12" fillId="0" borderId="4" xfId="2" applyBorder="1" applyAlignment="1">
      <alignment vertical="center" wrapText="1"/>
    </xf>
    <xf numFmtId="165" fontId="12" fillId="0" borderId="4" xfId="2" applyNumberFormat="1" applyBorder="1" applyAlignment="1">
      <alignment horizontal="center" vertical="center"/>
    </xf>
    <xf numFmtId="165" fontId="11" fillId="21" borderId="4" xfId="2" applyNumberFormat="1" applyFont="1" applyFill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165" fontId="11" fillId="0" borderId="36" xfId="2" applyNumberFormat="1" applyFont="1" applyBorder="1" applyAlignment="1">
      <alignment horizontal="center" vertical="center"/>
    </xf>
    <xf numFmtId="165" fontId="12" fillId="0" borderId="36" xfId="2" applyNumberFormat="1" applyBorder="1" applyAlignment="1">
      <alignment horizontal="center" vertical="center"/>
    </xf>
    <xf numFmtId="165" fontId="11" fillId="21" borderId="36" xfId="2" applyNumberFormat="1" applyFont="1" applyFill="1" applyBorder="1" applyAlignment="1">
      <alignment horizontal="center" vertical="center"/>
    </xf>
    <xf numFmtId="0" fontId="12" fillId="0" borderId="24" xfId="2" applyBorder="1" applyAlignment="1">
      <alignment vertical="center"/>
    </xf>
    <xf numFmtId="0" fontId="12" fillId="0" borderId="0" xfId="2" applyAlignment="1">
      <alignment vertical="center"/>
    </xf>
    <xf numFmtId="0" fontId="12" fillId="0" borderId="0" xfId="2" applyAlignment="1">
      <alignment horizontal="center" vertical="center"/>
    </xf>
    <xf numFmtId="0" fontId="12" fillId="0" borderId="25" xfId="2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12" borderId="4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right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right" vertical="center" wrapText="1"/>
    </xf>
    <xf numFmtId="44" fontId="6" fillId="11" borderId="24" xfId="0" applyNumberFormat="1" applyFont="1" applyFill="1" applyBorder="1" applyAlignment="1">
      <alignment horizontal="right" vertical="center" wrapText="1"/>
    </xf>
    <xf numFmtId="44" fontId="6" fillId="11" borderId="14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6" fillId="11" borderId="0" xfId="0" applyFont="1" applyFill="1" applyAlignment="1">
      <alignment horizontal="right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33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34" xfId="2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top" wrapText="1"/>
    </xf>
    <xf numFmtId="0" fontId="0" fillId="0" borderId="0" xfId="0"/>
    <xf numFmtId="0" fontId="14" fillId="0" borderId="8" xfId="2" applyFont="1" applyBorder="1" applyAlignment="1">
      <alignment horizontal="left" vertical="center" indent="17"/>
    </xf>
    <xf numFmtId="0" fontId="14" fillId="0" borderId="9" xfId="2" applyFont="1" applyBorder="1" applyAlignment="1">
      <alignment horizontal="left" vertical="center" indent="17"/>
    </xf>
    <xf numFmtId="0" fontId="14" fillId="0" borderId="10" xfId="2" applyFont="1" applyBorder="1" applyAlignment="1">
      <alignment horizontal="left" vertical="center" indent="17"/>
    </xf>
    <xf numFmtId="0" fontId="15" fillId="0" borderId="24" xfId="2" applyFont="1" applyBorder="1" applyAlignment="1">
      <alignment horizontal="left" vertical="center" indent="17"/>
    </xf>
    <xf numFmtId="0" fontId="15" fillId="0" borderId="0" xfId="2" applyFont="1" applyAlignment="1">
      <alignment horizontal="left" vertical="center" indent="17"/>
    </xf>
    <xf numFmtId="0" fontId="15" fillId="0" borderId="25" xfId="2" applyFont="1" applyBorder="1" applyAlignment="1">
      <alignment horizontal="left" vertical="center" indent="17"/>
    </xf>
    <xf numFmtId="0" fontId="15" fillId="0" borderId="24" xfId="2" applyFont="1" applyBorder="1" applyAlignment="1">
      <alignment horizontal="left" vertical="center" wrapText="1" indent="17"/>
    </xf>
    <xf numFmtId="0" fontId="15" fillId="0" borderId="0" xfId="2" applyFont="1" applyAlignment="1">
      <alignment horizontal="left" vertical="center" wrapText="1" indent="17"/>
    </xf>
    <xf numFmtId="0" fontId="15" fillId="0" borderId="25" xfId="2" applyFont="1" applyBorder="1" applyAlignment="1">
      <alignment horizontal="left" vertical="center" wrapText="1" indent="17"/>
    </xf>
    <xf numFmtId="0" fontId="15" fillId="0" borderId="14" xfId="2" applyFont="1" applyBorder="1" applyAlignment="1">
      <alignment horizontal="left" vertical="center" indent="17"/>
    </xf>
    <xf numFmtId="0" fontId="15" fillId="0" borderId="15" xfId="2" applyFont="1" applyBorder="1" applyAlignment="1">
      <alignment horizontal="left" vertical="center" indent="17"/>
    </xf>
    <xf numFmtId="0" fontId="15" fillId="0" borderId="16" xfId="2" applyFont="1" applyBorder="1" applyAlignment="1">
      <alignment horizontal="left" vertical="center" indent="17"/>
    </xf>
    <xf numFmtId="44" fontId="6" fillId="11" borderId="17" xfId="0" applyNumberFormat="1" applyFont="1" applyFill="1" applyBorder="1" applyAlignment="1">
      <alignment horizontal="left" vertical="center" wrapText="1"/>
    </xf>
    <xf numFmtId="44" fontId="6" fillId="11" borderId="18" xfId="0" applyNumberFormat="1" applyFont="1" applyFill="1" applyBorder="1" applyAlignment="1">
      <alignment horizontal="left" vertical="center" wrapText="1"/>
    </xf>
    <xf numFmtId="0" fontId="6" fillId="11" borderId="17" xfId="0" applyFont="1" applyFill="1" applyBorder="1" applyAlignment="1">
      <alignment horizontal="left" vertical="center" wrapText="1"/>
    </xf>
    <xf numFmtId="0" fontId="6" fillId="11" borderId="18" xfId="0" applyFont="1" applyFill="1" applyBorder="1" applyAlignment="1">
      <alignment horizontal="left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0" fillId="13" borderId="18" xfId="0" applyFill="1" applyBorder="1" applyAlignment="1">
      <alignment vertical="center"/>
    </xf>
    <xf numFmtId="0" fontId="0" fillId="13" borderId="19" xfId="0" applyFill="1" applyBorder="1" applyAlignment="1">
      <alignment vertical="center"/>
    </xf>
    <xf numFmtId="0" fontId="1" fillId="11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1" fillId="11" borderId="0" xfId="0" applyFont="1" applyFill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8" fillId="11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 indent="13"/>
    </xf>
    <xf numFmtId="0" fontId="13" fillId="0" borderId="9" xfId="2" applyFont="1" applyBorder="1" applyAlignment="1">
      <alignment horizontal="left" vertical="center" indent="13"/>
    </xf>
    <xf numFmtId="0" fontId="13" fillId="0" borderId="10" xfId="2" applyFont="1" applyBorder="1" applyAlignment="1">
      <alignment horizontal="left" vertical="center" indent="13"/>
    </xf>
    <xf numFmtId="0" fontId="13" fillId="0" borderId="24" xfId="2" applyFont="1" applyBorder="1" applyAlignment="1">
      <alignment horizontal="left" vertical="center" indent="13"/>
    </xf>
    <xf numFmtId="0" fontId="13" fillId="0" borderId="0" xfId="2" applyFont="1" applyAlignment="1">
      <alignment horizontal="left" vertical="center" indent="13"/>
    </xf>
    <xf numFmtId="0" fontId="13" fillId="0" borderId="25" xfId="2" applyFont="1" applyBorder="1" applyAlignment="1">
      <alignment horizontal="left" vertical="center" indent="13"/>
    </xf>
    <xf numFmtId="0" fontId="13" fillId="0" borderId="24" xfId="2" applyFont="1" applyBorder="1" applyAlignment="1">
      <alignment horizontal="left" vertical="center" wrapText="1" indent="13"/>
    </xf>
    <xf numFmtId="0" fontId="13" fillId="0" borderId="0" xfId="2" applyFont="1" applyAlignment="1">
      <alignment horizontal="left" vertical="center" wrapText="1" indent="13"/>
    </xf>
    <xf numFmtId="0" fontId="13" fillId="0" borderId="25" xfId="2" applyFont="1" applyBorder="1" applyAlignment="1">
      <alignment horizontal="left" vertical="center" wrapText="1" indent="13"/>
    </xf>
    <xf numFmtId="0" fontId="14" fillId="15" borderId="8" xfId="3" applyFont="1" applyFill="1" applyBorder="1" applyAlignment="1">
      <alignment horizontal="center" vertical="center" wrapText="1"/>
    </xf>
    <xf numFmtId="0" fontId="14" fillId="15" borderId="9" xfId="3" applyFont="1" applyFill="1" applyBorder="1" applyAlignment="1">
      <alignment horizontal="center" vertical="center" wrapText="1"/>
    </xf>
    <xf numFmtId="0" fontId="14" fillId="15" borderId="10" xfId="3" applyFont="1" applyFill="1" applyBorder="1" applyAlignment="1">
      <alignment horizontal="center" vertical="center" wrapText="1"/>
    </xf>
    <xf numFmtId="0" fontId="11" fillId="0" borderId="37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21" borderId="22" xfId="2" applyFont="1" applyFill="1" applyBorder="1" applyAlignment="1">
      <alignment horizontal="center" vertical="center"/>
    </xf>
    <xf numFmtId="0" fontId="11" fillId="21" borderId="4" xfId="2" applyFont="1" applyFill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1" fillId="20" borderId="35" xfId="2" applyFont="1" applyFill="1" applyBorder="1" applyAlignment="1">
      <alignment horizontal="center" vertical="center"/>
    </xf>
    <xf numFmtId="0" fontId="11" fillId="20" borderId="31" xfId="2" applyFont="1" applyFill="1" applyBorder="1" applyAlignment="1">
      <alignment horizontal="center" vertical="center"/>
    </xf>
    <xf numFmtId="0" fontId="11" fillId="20" borderId="23" xfId="2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left" vertical="center" wrapText="1"/>
    </xf>
    <xf numFmtId="0" fontId="5" fillId="9" borderId="40" xfId="0" applyFont="1" applyFill="1" applyBorder="1" applyAlignment="1">
      <alignment horizontal="left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44" fontId="6" fillId="11" borderId="17" xfId="0" applyNumberFormat="1" applyFont="1" applyFill="1" applyBorder="1" applyAlignment="1">
      <alignment horizontal="right" vertical="center" wrapText="1"/>
    </xf>
    <xf numFmtId="44" fontId="6" fillId="11" borderId="18" xfId="0" applyNumberFormat="1" applyFont="1" applyFill="1" applyBorder="1" applyAlignment="1">
      <alignment horizontal="right" vertical="center" wrapText="1"/>
    </xf>
    <xf numFmtId="44" fontId="6" fillId="11" borderId="19" xfId="0" applyNumberFormat="1" applyFont="1" applyFill="1" applyBorder="1" applyAlignment="1">
      <alignment horizontal="right" vertical="center" wrapText="1"/>
    </xf>
    <xf numFmtId="0" fontId="5" fillId="9" borderId="41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2" fontId="4" fillId="5" borderId="42" xfId="0" applyNumberFormat="1" applyFont="1" applyFill="1" applyBorder="1" applyAlignment="1">
      <alignment horizontal="center" vertical="center" wrapText="1"/>
    </xf>
    <xf numFmtId="44" fontId="4" fillId="5" borderId="42" xfId="0" applyNumberFormat="1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vertical="center"/>
    </xf>
    <xf numFmtId="0" fontId="6" fillId="11" borderId="0" xfId="0" applyFont="1" applyFill="1" applyBorder="1" applyAlignment="1">
      <alignment vertical="center" wrapText="1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0" fillId="13" borderId="45" xfId="0" applyFill="1" applyBorder="1" applyAlignment="1">
      <alignment vertical="center"/>
    </xf>
    <xf numFmtId="0" fontId="2" fillId="3" borderId="46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5" fillId="9" borderId="48" xfId="0" applyFont="1" applyFill="1" applyBorder="1" applyAlignment="1">
      <alignment horizontal="left" vertical="center" wrapText="1"/>
    </xf>
    <xf numFmtId="164" fontId="5" fillId="9" borderId="49" xfId="0" applyNumberFormat="1" applyFont="1" applyFill="1" applyBorder="1" applyAlignment="1">
      <alignment horizontal="right" vertical="center" wrapText="1"/>
    </xf>
    <xf numFmtId="0" fontId="7" fillId="12" borderId="22" xfId="0" applyFont="1" applyFill="1" applyBorder="1" applyAlignment="1">
      <alignment horizontal="left" vertical="center" wrapText="1"/>
    </xf>
    <xf numFmtId="164" fontId="7" fillId="12" borderId="36" xfId="0" applyNumberFormat="1" applyFont="1" applyFill="1" applyBorder="1" applyAlignment="1">
      <alignment horizontal="right" vertical="center" wrapText="1"/>
    </xf>
    <xf numFmtId="0" fontId="5" fillId="9" borderId="50" xfId="0" applyFont="1" applyFill="1" applyBorder="1" applyAlignment="1">
      <alignment horizontal="left" vertical="center" wrapText="1"/>
    </xf>
    <xf numFmtId="164" fontId="5" fillId="9" borderId="51" xfId="0" applyNumberFormat="1" applyFont="1" applyFill="1" applyBorder="1" applyAlignment="1">
      <alignment horizontal="right" vertical="center" wrapText="1"/>
    </xf>
    <xf numFmtId="0" fontId="5" fillId="9" borderId="52" xfId="0" applyFont="1" applyFill="1" applyBorder="1" applyAlignment="1">
      <alignment horizontal="left" vertical="center" wrapText="1"/>
    </xf>
    <xf numFmtId="164" fontId="5" fillId="9" borderId="53" xfId="0" applyNumberFormat="1" applyFont="1" applyFill="1" applyBorder="1" applyAlignment="1">
      <alignment horizontal="right" vertical="center" wrapText="1"/>
    </xf>
    <xf numFmtId="0" fontId="7" fillId="12" borderId="54" xfId="0" applyFont="1" applyFill="1" applyBorder="1" applyAlignment="1">
      <alignment horizontal="left" vertical="center" wrapText="1"/>
    </xf>
    <xf numFmtId="0" fontId="7" fillId="12" borderId="55" xfId="0" applyFont="1" applyFill="1" applyBorder="1" applyAlignment="1">
      <alignment horizontal="left" vertical="center" wrapText="1"/>
    </xf>
    <xf numFmtId="0" fontId="7" fillId="12" borderId="55" xfId="0" applyFont="1" applyFill="1" applyBorder="1" applyAlignment="1">
      <alignment horizontal="center" vertical="center" wrapText="1"/>
    </xf>
    <xf numFmtId="164" fontId="7" fillId="12" borderId="56" xfId="0" applyNumberFormat="1" applyFont="1" applyFill="1" applyBorder="1" applyAlignment="1">
      <alignment horizontal="right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wrapText="1"/>
    </xf>
    <xf numFmtId="2" fontId="5" fillId="9" borderId="39" xfId="0" applyNumberFormat="1" applyFont="1" applyFill="1" applyBorder="1" applyAlignment="1">
      <alignment horizontal="center" vertical="center" wrapText="1"/>
    </xf>
    <xf numFmtId="2" fontId="7" fillId="12" borderId="4" xfId="0" applyNumberFormat="1" applyFont="1" applyFill="1" applyBorder="1" applyAlignment="1">
      <alignment horizontal="center" vertical="center" wrapText="1"/>
    </xf>
    <xf numFmtId="2" fontId="5" fillId="9" borderId="40" xfId="0" applyNumberFormat="1" applyFont="1" applyFill="1" applyBorder="1" applyAlignment="1">
      <alignment horizontal="center" vertical="center" wrapText="1"/>
    </xf>
    <xf numFmtId="2" fontId="5" fillId="9" borderId="41" xfId="0" applyNumberFormat="1" applyFont="1" applyFill="1" applyBorder="1" applyAlignment="1">
      <alignment horizontal="center" vertical="center" wrapText="1"/>
    </xf>
    <xf numFmtId="2" fontId="7" fillId="12" borderId="55" xfId="0" applyNumberFormat="1" applyFont="1" applyFill="1" applyBorder="1" applyAlignment="1">
      <alignment horizontal="center" vertical="center" wrapText="1"/>
    </xf>
    <xf numFmtId="2" fontId="6" fillId="11" borderId="0" xfId="0" applyNumberFormat="1" applyFont="1" applyFill="1" applyBorder="1" applyAlignment="1">
      <alignment horizontal="center" vertical="center" wrapText="1"/>
    </xf>
    <xf numFmtId="44" fontId="5" fillId="9" borderId="39" xfId="0" applyNumberFormat="1" applyFont="1" applyFill="1" applyBorder="1" applyAlignment="1">
      <alignment horizontal="left" vertical="center" wrapText="1"/>
    </xf>
    <xf numFmtId="44" fontId="7" fillId="12" borderId="4" xfId="0" applyNumberFormat="1" applyFont="1" applyFill="1" applyBorder="1" applyAlignment="1">
      <alignment horizontal="right" vertical="center" wrapText="1"/>
    </xf>
    <xf numFmtId="44" fontId="5" fillId="9" borderId="40" xfId="0" applyNumberFormat="1" applyFont="1" applyFill="1" applyBorder="1" applyAlignment="1">
      <alignment horizontal="left" vertical="center" wrapText="1"/>
    </xf>
    <xf numFmtId="44" fontId="5" fillId="9" borderId="41" xfId="0" applyNumberFormat="1" applyFont="1" applyFill="1" applyBorder="1" applyAlignment="1">
      <alignment horizontal="left" vertical="center" wrapText="1"/>
    </xf>
    <xf numFmtId="44" fontId="7" fillId="12" borderId="55" xfId="0" applyNumberFormat="1" applyFont="1" applyFill="1" applyBorder="1" applyAlignment="1">
      <alignment horizontal="right" vertical="center" wrapText="1"/>
    </xf>
    <xf numFmtId="44" fontId="6" fillId="11" borderId="0" xfId="0" applyNumberFormat="1" applyFont="1" applyFill="1" applyBorder="1" applyAlignment="1">
      <alignment vertical="center" wrapText="1"/>
    </xf>
    <xf numFmtId="44" fontId="8" fillId="11" borderId="0" xfId="0" applyNumberFormat="1" applyFont="1" applyFill="1" applyAlignment="1">
      <alignment horizontal="center" vertical="center" wrapText="1"/>
    </xf>
    <xf numFmtId="44" fontId="5" fillId="9" borderId="39" xfId="0" applyNumberFormat="1" applyFont="1" applyFill="1" applyBorder="1" applyAlignment="1">
      <alignment horizontal="right" vertical="center" wrapText="1"/>
    </xf>
    <xf numFmtId="44" fontId="5" fillId="9" borderId="40" xfId="0" applyNumberFormat="1" applyFont="1" applyFill="1" applyBorder="1" applyAlignment="1">
      <alignment horizontal="right" vertical="center" wrapText="1"/>
    </xf>
    <xf numFmtId="44" fontId="5" fillId="9" borderId="41" xfId="0" applyNumberFormat="1" applyFont="1" applyFill="1" applyBorder="1" applyAlignment="1">
      <alignment horizontal="right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1" fillId="14" borderId="57" xfId="0" applyFont="1" applyFill="1" applyBorder="1" applyAlignment="1">
      <alignment horizontal="left" vertical="center" wrapText="1"/>
    </xf>
    <xf numFmtId="0" fontId="1" fillId="14" borderId="58" xfId="0" applyFont="1" applyFill="1" applyBorder="1" applyAlignment="1">
      <alignment horizontal="left" vertical="center" wrapText="1"/>
    </xf>
    <xf numFmtId="0" fontId="1" fillId="14" borderId="59" xfId="0" applyFont="1" applyFill="1" applyBorder="1" applyAlignment="1">
      <alignment horizontal="right" vertical="center" wrapText="1"/>
    </xf>
    <xf numFmtId="0" fontId="1" fillId="14" borderId="57" xfId="0" applyFont="1" applyFill="1" applyBorder="1" applyAlignment="1">
      <alignment horizontal="right" vertical="center" wrapText="1"/>
    </xf>
    <xf numFmtId="0" fontId="1" fillId="14" borderId="58" xfId="0" applyFont="1" applyFill="1" applyBorder="1" applyAlignment="1">
      <alignment horizontal="right" vertical="center" wrapText="1"/>
    </xf>
    <xf numFmtId="0" fontId="1" fillId="14" borderId="60" xfId="0" applyFont="1" applyFill="1" applyBorder="1" applyAlignment="1">
      <alignment horizontal="right" vertical="center" wrapText="1"/>
    </xf>
    <xf numFmtId="0" fontId="5" fillId="14" borderId="20" xfId="0" applyFont="1" applyFill="1" applyBorder="1" applyAlignment="1">
      <alignment horizontal="left" vertical="center" wrapText="1"/>
    </xf>
    <xf numFmtId="0" fontId="5" fillId="12" borderId="21" xfId="0" applyFont="1" applyFill="1" applyBorder="1" applyAlignment="1">
      <alignment horizontal="left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7" fillId="12" borderId="61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right" vertical="center" wrapText="1"/>
    </xf>
    <xf numFmtId="44" fontId="6" fillId="11" borderId="0" xfId="0" applyNumberFormat="1" applyFont="1" applyFill="1" applyBorder="1" applyAlignment="1">
      <alignment horizontal="right" vertical="center" wrapText="1"/>
    </xf>
  </cellXfs>
  <cellStyles count="6">
    <cellStyle name="Normal" xfId="0" builtinId="0"/>
    <cellStyle name="Normal 2" xfId="2" xr:uid="{D7997358-6481-4536-9EC5-623F80C40780}"/>
    <cellStyle name="Normal 4" xfId="5" xr:uid="{4D40347F-92FA-4DD3-B0A3-E240FD4458FC}"/>
    <cellStyle name="Normal_F-06-09" xfId="3" xr:uid="{F18803F6-0BA1-4145-8364-E2F5710AEABC}"/>
    <cellStyle name="Porcentagem 4" xfId="4" xr:uid="{83FB3209-0FC1-4F6C-AEDB-5C0E9B8A5588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378901</xdr:colOff>
      <xdr:row>1</xdr:row>
      <xdr:rowOff>139308</xdr:rowOff>
    </xdr:from>
    <xdr:to>
      <xdr:col>4</xdr:col>
      <xdr:colOff>78036</xdr:colOff>
      <xdr:row>5</xdr:row>
      <xdr:rowOff>119063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8058C6-60AA-4336-905E-47AA51D7C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64" y="341714"/>
          <a:ext cx="2794760" cy="1122755"/>
        </a:xfrm>
        <a:prstGeom prst="rect">
          <a:avLst/>
        </a:prstGeom>
      </xdr:spPr>
    </xdr:pic>
    <xdr:clientData/>
  </xdr:twoCellAnchor>
  <xdr:twoCellAnchor>
    <xdr:from>
      <xdr:col>9</xdr:col>
      <xdr:colOff>271190</xdr:colOff>
      <xdr:row>1</xdr:row>
      <xdr:rowOff>39780</xdr:rowOff>
    </xdr:from>
    <xdr:to>
      <xdr:col>10</xdr:col>
      <xdr:colOff>924321</xdr:colOff>
      <xdr:row>5</xdr:row>
      <xdr:rowOff>169551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A426A15-9367-4DDB-812B-4A749FD740AD}"/>
            </a:ext>
          </a:extLst>
        </xdr:cNvPr>
        <xdr:cNvSpPr txBox="1"/>
      </xdr:nvSpPr>
      <xdr:spPr>
        <a:xfrm>
          <a:off x="12377465" y="239805"/>
          <a:ext cx="2072356" cy="11584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16951</xdr:colOff>
      <xdr:row>1</xdr:row>
      <xdr:rowOff>84539</xdr:rowOff>
    </xdr:from>
    <xdr:to>
      <xdr:col>2</xdr:col>
      <xdr:colOff>1409700</xdr:colOff>
      <xdr:row>4</xdr:row>
      <xdr:rowOff>276470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A3360A-1588-40E4-B67C-88DFF2CE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751" y="827489"/>
          <a:ext cx="1897574" cy="10491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236026</xdr:colOff>
      <xdr:row>1</xdr:row>
      <xdr:rowOff>55964</xdr:rowOff>
    </xdr:from>
    <xdr:to>
      <xdr:col>4</xdr:col>
      <xdr:colOff>948030</xdr:colOff>
      <xdr:row>6</xdr:row>
      <xdr:rowOff>83344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4872AA-5420-44EA-A5A6-9BF5ABEA1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826" y="255989"/>
          <a:ext cx="3150404" cy="126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58082</xdr:rowOff>
    </xdr:from>
    <xdr:to>
      <xdr:col>2</xdr:col>
      <xdr:colOff>467188</xdr:colOff>
      <xdr:row>5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1423CC-D9EA-453C-8974-19A818D33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48582"/>
          <a:ext cx="1295863" cy="770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0"/>
  <sheetViews>
    <sheetView tabSelected="1" showOutlineSymbols="0" showWhiteSpace="0" zoomScale="80" zoomScaleNormal="80" workbookViewId="0">
      <selection activeCell="G11" sqref="G11"/>
    </sheetView>
  </sheetViews>
  <sheetFormatPr defaultRowHeight="14.25"/>
  <cols>
    <col min="2" max="2" width="12.25" customWidth="1"/>
    <col min="3" max="3" width="15.125" style="6" customWidth="1"/>
    <col min="4" max="4" width="13.25" style="6" bestFit="1" customWidth="1"/>
    <col min="5" max="5" width="60" bestFit="1" customWidth="1"/>
    <col min="6" max="6" width="8" bestFit="1" customWidth="1"/>
    <col min="7" max="7" width="13" style="7" bestFit="1" customWidth="1"/>
    <col min="8" max="9" width="16.625" style="1" customWidth="1"/>
    <col min="10" max="10" width="19" style="1" customWidth="1"/>
    <col min="11" max="11" width="13" bestFit="1" customWidth="1"/>
  </cols>
  <sheetData>
    <row r="1" spans="2:12" ht="15.75" thickBot="1">
      <c r="B1" s="3"/>
      <c r="C1" s="5"/>
      <c r="D1" s="5"/>
      <c r="E1" s="3"/>
      <c r="F1" s="159"/>
      <c r="G1" s="159"/>
      <c r="H1" s="159"/>
      <c r="I1" s="159"/>
      <c r="J1" s="159"/>
      <c r="K1" s="159"/>
      <c r="L1" s="2"/>
    </row>
    <row r="2" spans="2:12" ht="22.5" customHeight="1">
      <c r="B2" s="251" t="s">
        <v>509</v>
      </c>
      <c r="C2" s="252"/>
      <c r="D2" s="252"/>
      <c r="E2" s="252"/>
      <c r="F2" s="252"/>
      <c r="G2" s="252"/>
      <c r="H2" s="252"/>
      <c r="I2" s="252"/>
      <c r="J2" s="252"/>
      <c r="K2" s="253"/>
    </row>
    <row r="3" spans="2:12" ht="22.5" customHeight="1">
      <c r="B3" s="254" t="s">
        <v>510</v>
      </c>
      <c r="C3" s="255"/>
      <c r="D3" s="255"/>
      <c r="E3" s="255"/>
      <c r="F3" s="255"/>
      <c r="G3" s="255"/>
      <c r="H3" s="255"/>
      <c r="I3" s="255"/>
      <c r="J3" s="255"/>
      <c r="K3" s="256"/>
    </row>
    <row r="4" spans="2:12" ht="22.5" customHeight="1">
      <c r="B4" s="257" t="s">
        <v>628</v>
      </c>
      <c r="C4" s="258"/>
      <c r="D4" s="258"/>
      <c r="E4" s="258"/>
      <c r="F4" s="258"/>
      <c r="G4" s="258"/>
      <c r="H4" s="258"/>
      <c r="I4" s="258"/>
      <c r="J4" s="258"/>
      <c r="K4" s="259"/>
    </row>
    <row r="5" spans="2:12" ht="22.5" customHeight="1">
      <c r="B5" s="254" t="s">
        <v>627</v>
      </c>
      <c r="C5" s="255"/>
      <c r="D5" s="255"/>
      <c r="E5" s="255"/>
      <c r="F5" s="255"/>
      <c r="G5" s="255"/>
      <c r="H5" s="255"/>
      <c r="I5" s="255"/>
      <c r="J5" s="255"/>
      <c r="K5" s="256"/>
    </row>
    <row r="6" spans="2:12" ht="22.5" customHeight="1" thickBot="1">
      <c r="B6" s="254" t="s">
        <v>633</v>
      </c>
      <c r="C6" s="255"/>
      <c r="D6" s="255"/>
      <c r="E6" s="255"/>
      <c r="F6" s="255"/>
      <c r="G6" s="255"/>
      <c r="H6" s="255"/>
      <c r="I6" s="255"/>
      <c r="J6" s="255"/>
      <c r="K6" s="256"/>
    </row>
    <row r="7" spans="2:12" ht="24" customHeight="1" thickTop="1" thickBot="1">
      <c r="B7" s="260" t="s">
        <v>400</v>
      </c>
      <c r="C7" s="249"/>
      <c r="D7" s="249"/>
      <c r="E7" s="249"/>
      <c r="F7" s="249"/>
      <c r="G7" s="249"/>
      <c r="H7" s="249"/>
      <c r="I7" s="249"/>
      <c r="J7" s="249"/>
      <c r="K7" s="261"/>
      <c r="L7" s="2"/>
    </row>
    <row r="8" spans="2:12" ht="30" customHeight="1" thickTop="1" thickBot="1">
      <c r="B8" s="262" t="s">
        <v>0</v>
      </c>
      <c r="C8" s="244" t="s">
        <v>1</v>
      </c>
      <c r="D8" s="245" t="s">
        <v>2</v>
      </c>
      <c r="E8" s="245" t="s">
        <v>3</v>
      </c>
      <c r="F8" s="246" t="s">
        <v>4</v>
      </c>
      <c r="G8" s="247" t="s">
        <v>5</v>
      </c>
      <c r="H8" s="248" t="s">
        <v>6</v>
      </c>
      <c r="I8" s="248" t="s">
        <v>7</v>
      </c>
      <c r="J8" s="248" t="s">
        <v>8</v>
      </c>
      <c r="K8" s="263" t="s">
        <v>9</v>
      </c>
      <c r="L8" s="2"/>
    </row>
    <row r="9" spans="2:12" s="2" customFormat="1" ht="24" customHeight="1">
      <c r="B9" s="264" t="s">
        <v>10</v>
      </c>
      <c r="C9" s="276"/>
      <c r="D9" s="276"/>
      <c r="E9" s="235" t="s">
        <v>11</v>
      </c>
      <c r="F9" s="235"/>
      <c r="G9" s="279"/>
      <c r="H9" s="285"/>
      <c r="I9" s="285"/>
      <c r="J9" s="292">
        <v>24932.07</v>
      </c>
      <c r="K9" s="265">
        <v>7.1035320940593671E-2</v>
      </c>
    </row>
    <row r="10" spans="2:12" s="4" customFormat="1" ht="24" customHeight="1">
      <c r="B10" s="266" t="s">
        <v>12</v>
      </c>
      <c r="C10" s="153" t="s">
        <v>13</v>
      </c>
      <c r="D10" s="153" t="s">
        <v>14</v>
      </c>
      <c r="E10" s="8" t="s">
        <v>15</v>
      </c>
      <c r="F10" s="153" t="s">
        <v>16</v>
      </c>
      <c r="G10" s="280">
        <v>18</v>
      </c>
      <c r="H10" s="286">
        <v>159.59</v>
      </c>
      <c r="I10" s="286">
        <v>190.24</v>
      </c>
      <c r="J10" s="286">
        <v>3424.32</v>
      </c>
      <c r="K10" s="267">
        <v>9.756416944252673E-3</v>
      </c>
    </row>
    <row r="11" spans="2:12" s="4" customFormat="1" ht="24" customHeight="1">
      <c r="B11" s="266" t="s">
        <v>17</v>
      </c>
      <c r="C11" s="153" t="s">
        <v>18</v>
      </c>
      <c r="D11" s="153" t="s">
        <v>14</v>
      </c>
      <c r="E11" s="8" t="s">
        <v>19</v>
      </c>
      <c r="F11" s="153" t="s">
        <v>16</v>
      </c>
      <c r="G11" s="280">
        <v>6</v>
      </c>
      <c r="H11" s="286">
        <v>722.39</v>
      </c>
      <c r="I11" s="286">
        <v>861.16</v>
      </c>
      <c r="J11" s="286">
        <v>5166.96</v>
      </c>
      <c r="K11" s="267">
        <v>1.4721467647379857E-2</v>
      </c>
    </row>
    <row r="12" spans="2:12" s="4" customFormat="1" ht="24" customHeight="1">
      <c r="B12" s="266" t="s">
        <v>20</v>
      </c>
      <c r="C12" s="153" t="s">
        <v>21</v>
      </c>
      <c r="D12" s="153" t="s">
        <v>22</v>
      </c>
      <c r="E12" s="8" t="s">
        <v>23</v>
      </c>
      <c r="F12" s="153" t="s">
        <v>24</v>
      </c>
      <c r="G12" s="280">
        <v>100.06</v>
      </c>
      <c r="H12" s="286">
        <v>137</v>
      </c>
      <c r="I12" s="286">
        <v>163.31</v>
      </c>
      <c r="J12" s="286">
        <v>16340.79</v>
      </c>
      <c r="K12" s="267">
        <v>4.6557436348961145E-2</v>
      </c>
    </row>
    <row r="13" spans="2:12" s="2" customFormat="1" ht="24" customHeight="1">
      <c r="B13" s="268" t="s">
        <v>25</v>
      </c>
      <c r="C13" s="277"/>
      <c r="D13" s="277"/>
      <c r="E13" s="236" t="s">
        <v>26</v>
      </c>
      <c r="F13" s="236"/>
      <c r="G13" s="281"/>
      <c r="H13" s="287"/>
      <c r="I13" s="287"/>
      <c r="J13" s="293">
        <v>8410.86</v>
      </c>
      <c r="K13" s="269">
        <v>2.3963840125846018E-2</v>
      </c>
    </row>
    <row r="14" spans="2:12" s="4" customFormat="1" ht="24" customHeight="1">
      <c r="B14" s="266" t="s">
        <v>27</v>
      </c>
      <c r="C14" s="153" t="s">
        <v>28</v>
      </c>
      <c r="D14" s="153" t="s">
        <v>14</v>
      </c>
      <c r="E14" s="8" t="s">
        <v>29</v>
      </c>
      <c r="F14" s="153" t="s">
        <v>16</v>
      </c>
      <c r="G14" s="280">
        <v>71.81</v>
      </c>
      <c r="H14" s="286">
        <v>6.96</v>
      </c>
      <c r="I14" s="286">
        <v>8.2899999999999991</v>
      </c>
      <c r="J14" s="286">
        <v>595.29999999999995</v>
      </c>
      <c r="K14" s="267">
        <v>1.696101709803294E-3</v>
      </c>
    </row>
    <row r="15" spans="2:12" s="4" customFormat="1" ht="24" customHeight="1">
      <c r="B15" s="266" t="s">
        <v>30</v>
      </c>
      <c r="C15" s="153" t="s">
        <v>31</v>
      </c>
      <c r="D15" s="153" t="s">
        <v>14</v>
      </c>
      <c r="E15" s="8" t="s">
        <v>32</v>
      </c>
      <c r="F15" s="153" t="s">
        <v>16</v>
      </c>
      <c r="G15" s="280">
        <v>133.51</v>
      </c>
      <c r="H15" s="286">
        <v>26.27</v>
      </c>
      <c r="I15" s="286">
        <v>31.31</v>
      </c>
      <c r="J15" s="286">
        <v>4180.1899999999996</v>
      </c>
      <c r="K15" s="267">
        <v>1.1910007401818632E-2</v>
      </c>
    </row>
    <row r="16" spans="2:12" s="4" customFormat="1" ht="26.1" customHeight="1">
      <c r="B16" s="266" t="s">
        <v>33</v>
      </c>
      <c r="C16" s="153" t="s">
        <v>34</v>
      </c>
      <c r="D16" s="153" t="s">
        <v>35</v>
      </c>
      <c r="E16" s="8" t="s">
        <v>36</v>
      </c>
      <c r="F16" s="153" t="s">
        <v>16</v>
      </c>
      <c r="G16" s="280">
        <v>66.02</v>
      </c>
      <c r="H16" s="286">
        <v>13.69</v>
      </c>
      <c r="I16" s="286">
        <v>16.309999999999999</v>
      </c>
      <c r="J16" s="286">
        <v>1076.78</v>
      </c>
      <c r="K16" s="267">
        <v>3.0679126475424007E-3</v>
      </c>
    </row>
    <row r="17" spans="2:11" s="4" customFormat="1" ht="26.1" customHeight="1">
      <c r="B17" s="266" t="s">
        <v>37</v>
      </c>
      <c r="C17" s="153" t="s">
        <v>38</v>
      </c>
      <c r="D17" s="153" t="s">
        <v>14</v>
      </c>
      <c r="E17" s="8" t="s">
        <v>39</v>
      </c>
      <c r="F17" s="153" t="s">
        <v>40</v>
      </c>
      <c r="G17" s="280">
        <v>21.7</v>
      </c>
      <c r="H17" s="286">
        <v>92.93</v>
      </c>
      <c r="I17" s="286">
        <v>110.78</v>
      </c>
      <c r="J17" s="286">
        <v>2403.92</v>
      </c>
      <c r="K17" s="267">
        <v>6.8491396308253561E-3</v>
      </c>
    </row>
    <row r="18" spans="2:11" s="4" customFormat="1" ht="24" customHeight="1">
      <c r="B18" s="266" t="s">
        <v>41</v>
      </c>
      <c r="C18" s="153" t="s">
        <v>42</v>
      </c>
      <c r="D18" s="153" t="s">
        <v>14</v>
      </c>
      <c r="E18" s="8" t="s">
        <v>43</v>
      </c>
      <c r="F18" s="153" t="s">
        <v>40</v>
      </c>
      <c r="G18" s="280">
        <v>2.14</v>
      </c>
      <c r="H18" s="286">
        <v>60.64</v>
      </c>
      <c r="I18" s="286">
        <v>72.28</v>
      </c>
      <c r="J18" s="286">
        <v>154.66999999999999</v>
      </c>
      <c r="K18" s="267">
        <v>4.4067873585633378E-4</v>
      </c>
    </row>
    <row r="19" spans="2:11" s="2" customFormat="1" ht="24" customHeight="1">
      <c r="B19" s="268" t="s">
        <v>44</v>
      </c>
      <c r="C19" s="277"/>
      <c r="D19" s="277"/>
      <c r="E19" s="236" t="s">
        <v>45</v>
      </c>
      <c r="F19" s="236"/>
      <c r="G19" s="281"/>
      <c r="H19" s="287"/>
      <c r="I19" s="287"/>
      <c r="J19" s="293">
        <v>11396.96</v>
      </c>
      <c r="K19" s="269">
        <v>3.2471700558642284E-2</v>
      </c>
    </row>
    <row r="20" spans="2:11" s="4" customFormat="1" ht="26.1" customHeight="1">
      <c r="B20" s="266" t="s">
        <v>46</v>
      </c>
      <c r="C20" s="153" t="s">
        <v>47</v>
      </c>
      <c r="D20" s="153" t="s">
        <v>14</v>
      </c>
      <c r="E20" s="8" t="s">
        <v>48</v>
      </c>
      <c r="F20" s="153" t="s">
        <v>40</v>
      </c>
      <c r="G20" s="280">
        <v>71.81</v>
      </c>
      <c r="H20" s="286">
        <v>133.13999999999999</v>
      </c>
      <c r="I20" s="286">
        <v>158.71</v>
      </c>
      <c r="J20" s="286">
        <v>11396.96</v>
      </c>
      <c r="K20" s="267">
        <v>3.2471700558642284E-2</v>
      </c>
    </row>
    <row r="21" spans="2:11" s="2" customFormat="1" ht="24" customHeight="1">
      <c r="B21" s="270" t="s">
        <v>49</v>
      </c>
      <c r="C21" s="278"/>
      <c r="D21" s="278"/>
      <c r="E21" s="243" t="s">
        <v>50</v>
      </c>
      <c r="F21" s="243"/>
      <c r="G21" s="282"/>
      <c r="H21" s="288"/>
      <c r="I21" s="288"/>
      <c r="J21" s="294">
        <v>200435.66</v>
      </c>
      <c r="K21" s="271">
        <v>0.57107217475483241</v>
      </c>
    </row>
    <row r="22" spans="2:11" s="2" customFormat="1" ht="24" customHeight="1">
      <c r="B22" s="268" t="s">
        <v>51</v>
      </c>
      <c r="C22" s="277"/>
      <c r="D22" s="277"/>
      <c r="E22" s="236" t="s">
        <v>52</v>
      </c>
      <c r="F22" s="236"/>
      <c r="G22" s="281"/>
      <c r="H22" s="287"/>
      <c r="I22" s="287"/>
      <c r="J22" s="293">
        <v>11040.91</v>
      </c>
      <c r="K22" s="269">
        <v>3.1457259077413549E-2</v>
      </c>
    </row>
    <row r="23" spans="2:11" s="4" customFormat="1" ht="26.1" customHeight="1">
      <c r="B23" s="266" t="s">
        <v>53</v>
      </c>
      <c r="C23" s="153" t="s">
        <v>54</v>
      </c>
      <c r="D23" s="153" t="s">
        <v>14</v>
      </c>
      <c r="E23" s="8" t="s">
        <v>55</v>
      </c>
      <c r="F23" s="153" t="s">
        <v>16</v>
      </c>
      <c r="G23" s="280">
        <v>61.84</v>
      </c>
      <c r="H23" s="286">
        <v>125.3</v>
      </c>
      <c r="I23" s="286">
        <v>149.37</v>
      </c>
      <c r="J23" s="286">
        <v>9237.0400000000009</v>
      </c>
      <c r="K23" s="267">
        <v>2.6317754640553366E-2</v>
      </c>
    </row>
    <row r="24" spans="2:11" s="4" customFormat="1" ht="39" customHeight="1">
      <c r="B24" s="266" t="s">
        <v>56</v>
      </c>
      <c r="C24" s="153" t="s">
        <v>57</v>
      </c>
      <c r="D24" s="153" t="s">
        <v>35</v>
      </c>
      <c r="E24" s="8" t="s">
        <v>58</v>
      </c>
      <c r="F24" s="153" t="s">
        <v>16</v>
      </c>
      <c r="G24" s="280">
        <v>61.84</v>
      </c>
      <c r="H24" s="286">
        <v>24.47</v>
      </c>
      <c r="I24" s="286">
        <v>29.17</v>
      </c>
      <c r="J24" s="286">
        <v>1803.87</v>
      </c>
      <c r="K24" s="267">
        <v>5.1395044368601848E-3</v>
      </c>
    </row>
    <row r="25" spans="2:11" s="2" customFormat="1" ht="24" customHeight="1">
      <c r="B25" s="268" t="s">
        <v>59</v>
      </c>
      <c r="C25" s="277"/>
      <c r="D25" s="277"/>
      <c r="E25" s="236" t="s">
        <v>60</v>
      </c>
      <c r="F25" s="236"/>
      <c r="G25" s="281"/>
      <c r="H25" s="287"/>
      <c r="I25" s="287"/>
      <c r="J25" s="293">
        <v>26888.52</v>
      </c>
      <c r="K25" s="269">
        <v>7.660954938027896E-2</v>
      </c>
    </row>
    <row r="26" spans="2:11" s="4" customFormat="1" ht="31.5" customHeight="1">
      <c r="B26" s="266" t="s">
        <v>61</v>
      </c>
      <c r="C26" s="153" t="s">
        <v>62</v>
      </c>
      <c r="D26" s="153" t="s">
        <v>14</v>
      </c>
      <c r="E26" s="8" t="s">
        <v>63</v>
      </c>
      <c r="F26" s="153" t="s">
        <v>16</v>
      </c>
      <c r="G26" s="280">
        <v>23.52</v>
      </c>
      <c r="H26" s="286">
        <v>141.83000000000001</v>
      </c>
      <c r="I26" s="286">
        <v>169.07</v>
      </c>
      <c r="J26" s="286">
        <v>3976.52</v>
      </c>
      <c r="K26" s="267">
        <v>1.1329720092502932E-2</v>
      </c>
    </row>
    <row r="27" spans="2:11" s="4" customFormat="1" ht="26.1" customHeight="1">
      <c r="B27" s="266" t="s">
        <v>64</v>
      </c>
      <c r="C27" s="153" t="s">
        <v>65</v>
      </c>
      <c r="D27" s="153" t="s">
        <v>14</v>
      </c>
      <c r="E27" s="8" t="s">
        <v>66</v>
      </c>
      <c r="F27" s="153" t="s">
        <v>16</v>
      </c>
      <c r="G27" s="280">
        <v>91.08</v>
      </c>
      <c r="H27" s="286">
        <v>125.36</v>
      </c>
      <c r="I27" s="286">
        <v>149.44</v>
      </c>
      <c r="J27" s="286">
        <v>13610.99</v>
      </c>
      <c r="K27" s="267">
        <v>3.8779814229994186E-2</v>
      </c>
    </row>
    <row r="28" spans="2:11" s="4" customFormat="1" ht="26.1" customHeight="1">
      <c r="B28" s="266" t="s">
        <v>67</v>
      </c>
      <c r="C28" s="153" t="s">
        <v>68</v>
      </c>
      <c r="D28" s="153" t="s">
        <v>22</v>
      </c>
      <c r="E28" s="8" t="s">
        <v>69</v>
      </c>
      <c r="F28" s="153" t="s">
        <v>16</v>
      </c>
      <c r="G28" s="280">
        <v>105.91</v>
      </c>
      <c r="H28" s="286">
        <v>73.67</v>
      </c>
      <c r="I28" s="286">
        <v>87.82</v>
      </c>
      <c r="J28" s="286">
        <v>9301.01</v>
      </c>
      <c r="K28" s="267">
        <v>2.6500015057781851E-2</v>
      </c>
    </row>
    <row r="29" spans="2:11" s="2" customFormat="1" ht="24" customHeight="1">
      <c r="B29" s="270" t="s">
        <v>70</v>
      </c>
      <c r="C29" s="278"/>
      <c r="D29" s="278"/>
      <c r="E29" s="243" t="s">
        <v>71</v>
      </c>
      <c r="F29" s="243"/>
      <c r="G29" s="282"/>
      <c r="H29" s="288"/>
      <c r="I29" s="288"/>
      <c r="J29" s="294">
        <v>113746.35</v>
      </c>
      <c r="K29" s="271">
        <v>0.3240809318308146</v>
      </c>
    </row>
    <row r="30" spans="2:11" s="2" customFormat="1" ht="24" customHeight="1">
      <c r="B30" s="268" t="s">
        <v>72</v>
      </c>
      <c r="C30" s="277"/>
      <c r="D30" s="277"/>
      <c r="E30" s="236" t="s">
        <v>73</v>
      </c>
      <c r="F30" s="236"/>
      <c r="G30" s="281"/>
      <c r="H30" s="287"/>
      <c r="I30" s="287"/>
      <c r="J30" s="293">
        <v>9443.0400000000009</v>
      </c>
      <c r="K30" s="269">
        <v>2.6904680479994791E-2</v>
      </c>
    </row>
    <row r="31" spans="2:11" s="4" customFormat="1" ht="39" customHeight="1">
      <c r="B31" s="266" t="s">
        <v>74</v>
      </c>
      <c r="C31" s="153" t="s">
        <v>75</v>
      </c>
      <c r="D31" s="153" t="s">
        <v>76</v>
      </c>
      <c r="E31" s="8" t="s">
        <v>77</v>
      </c>
      <c r="F31" s="153" t="s">
        <v>78</v>
      </c>
      <c r="G31" s="280">
        <v>16.72</v>
      </c>
      <c r="H31" s="286">
        <v>56.48</v>
      </c>
      <c r="I31" s="286">
        <v>67.319999999999993</v>
      </c>
      <c r="J31" s="286">
        <v>1125.5899999999999</v>
      </c>
      <c r="K31" s="267">
        <v>3.206979881635293E-3</v>
      </c>
    </row>
    <row r="32" spans="2:11" s="4" customFormat="1" ht="24" customHeight="1">
      <c r="B32" s="266" t="s">
        <v>79</v>
      </c>
      <c r="C32" s="153" t="s">
        <v>80</v>
      </c>
      <c r="D32" s="153" t="s">
        <v>14</v>
      </c>
      <c r="E32" s="8" t="s">
        <v>81</v>
      </c>
      <c r="F32" s="153" t="s">
        <v>40</v>
      </c>
      <c r="G32" s="280">
        <v>9.2100000000000009</v>
      </c>
      <c r="H32" s="286">
        <v>71.84</v>
      </c>
      <c r="I32" s="286">
        <v>85.64</v>
      </c>
      <c r="J32" s="286">
        <v>788.74</v>
      </c>
      <c r="K32" s="267">
        <v>2.2472421679661518E-3</v>
      </c>
    </row>
    <row r="33" spans="2:11" s="4" customFormat="1" ht="36.75" customHeight="1">
      <c r="B33" s="266" t="s">
        <v>82</v>
      </c>
      <c r="C33" s="153" t="s">
        <v>83</v>
      </c>
      <c r="D33" s="153" t="s">
        <v>22</v>
      </c>
      <c r="E33" s="8" t="s">
        <v>84</v>
      </c>
      <c r="F33" s="153" t="s">
        <v>40</v>
      </c>
      <c r="G33" s="280">
        <v>5.12</v>
      </c>
      <c r="H33" s="286">
        <v>1148.33</v>
      </c>
      <c r="I33" s="286">
        <v>1368.92</v>
      </c>
      <c r="J33" s="286">
        <v>7008.87</v>
      </c>
      <c r="K33" s="267">
        <v>1.9969353923717476E-2</v>
      </c>
    </row>
    <row r="34" spans="2:11" s="4" customFormat="1" ht="26.1" customHeight="1">
      <c r="B34" s="266" t="s">
        <v>85</v>
      </c>
      <c r="C34" s="153" t="s">
        <v>86</v>
      </c>
      <c r="D34" s="153" t="s">
        <v>14</v>
      </c>
      <c r="E34" s="8" t="s">
        <v>87</v>
      </c>
      <c r="F34" s="153" t="s">
        <v>16</v>
      </c>
      <c r="G34" s="280">
        <v>14.4</v>
      </c>
      <c r="H34" s="286">
        <v>30.29</v>
      </c>
      <c r="I34" s="286">
        <v>36.1</v>
      </c>
      <c r="J34" s="286">
        <v>519.84</v>
      </c>
      <c r="K34" s="267">
        <v>1.4811045066758684E-3</v>
      </c>
    </row>
    <row r="35" spans="2:11" s="2" customFormat="1" ht="24" customHeight="1">
      <c r="B35" s="270" t="s">
        <v>88</v>
      </c>
      <c r="C35" s="278"/>
      <c r="D35" s="278"/>
      <c r="E35" s="243" t="s">
        <v>89</v>
      </c>
      <c r="F35" s="243"/>
      <c r="G35" s="282"/>
      <c r="H35" s="288"/>
      <c r="I35" s="288"/>
      <c r="J35" s="294">
        <v>104303.31</v>
      </c>
      <c r="K35" s="271">
        <v>0.29717625135081976</v>
      </c>
    </row>
    <row r="36" spans="2:11" s="2" customFormat="1" ht="24" customHeight="1">
      <c r="B36" s="268" t="s">
        <v>90</v>
      </c>
      <c r="C36" s="277"/>
      <c r="D36" s="277"/>
      <c r="E36" s="236" t="s">
        <v>91</v>
      </c>
      <c r="F36" s="236"/>
      <c r="G36" s="281"/>
      <c r="H36" s="287"/>
      <c r="I36" s="287"/>
      <c r="J36" s="293">
        <v>7665.4</v>
      </c>
      <c r="K36" s="269">
        <v>2.1839909367253774E-2</v>
      </c>
    </row>
    <row r="37" spans="2:11" s="4" customFormat="1" ht="33.75" customHeight="1">
      <c r="B37" s="266" t="s">
        <v>92</v>
      </c>
      <c r="C37" s="153" t="s">
        <v>93</v>
      </c>
      <c r="D37" s="153" t="s">
        <v>14</v>
      </c>
      <c r="E37" s="8" t="s">
        <v>94</v>
      </c>
      <c r="F37" s="153" t="s">
        <v>40</v>
      </c>
      <c r="G37" s="280">
        <v>1.89</v>
      </c>
      <c r="H37" s="286">
        <v>3402.21</v>
      </c>
      <c r="I37" s="286">
        <v>4055.77</v>
      </c>
      <c r="J37" s="286">
        <v>7665.4</v>
      </c>
      <c r="K37" s="267">
        <v>2.1839909367253774E-2</v>
      </c>
    </row>
    <row r="38" spans="2:11" s="2" customFormat="1" ht="24" customHeight="1">
      <c r="B38" s="268" t="s">
        <v>95</v>
      </c>
      <c r="C38" s="277"/>
      <c r="D38" s="277"/>
      <c r="E38" s="236" t="s">
        <v>96</v>
      </c>
      <c r="F38" s="236"/>
      <c r="G38" s="281"/>
      <c r="H38" s="287"/>
      <c r="I38" s="287"/>
      <c r="J38" s="293">
        <v>8287.61</v>
      </c>
      <c r="K38" s="269">
        <v>2.3612681826277303E-2</v>
      </c>
    </row>
    <row r="39" spans="2:11" s="4" customFormat="1" ht="32.25" customHeight="1">
      <c r="B39" s="266" t="s">
        <v>97</v>
      </c>
      <c r="C39" s="153" t="s">
        <v>93</v>
      </c>
      <c r="D39" s="153" t="s">
        <v>14</v>
      </c>
      <c r="E39" s="8" t="s">
        <v>94</v>
      </c>
      <c r="F39" s="153" t="s">
        <v>40</v>
      </c>
      <c r="G39" s="280">
        <v>1.8</v>
      </c>
      <c r="H39" s="286">
        <v>3402.21</v>
      </c>
      <c r="I39" s="286">
        <v>4055.77</v>
      </c>
      <c r="J39" s="286">
        <v>7300.38</v>
      </c>
      <c r="K39" s="267">
        <v>2.0799910969618297E-2</v>
      </c>
    </row>
    <row r="40" spans="2:11" s="4" customFormat="1" ht="39" customHeight="1">
      <c r="B40" s="266" t="s">
        <v>98</v>
      </c>
      <c r="C40" s="153" t="s">
        <v>99</v>
      </c>
      <c r="D40" s="153" t="s">
        <v>76</v>
      </c>
      <c r="E40" s="8" t="s">
        <v>100</v>
      </c>
      <c r="F40" s="153" t="s">
        <v>16</v>
      </c>
      <c r="G40" s="280">
        <v>3.87</v>
      </c>
      <c r="H40" s="286">
        <v>214</v>
      </c>
      <c r="I40" s="286">
        <v>255.1</v>
      </c>
      <c r="J40" s="286">
        <v>987.23</v>
      </c>
      <c r="K40" s="267">
        <v>2.8127708566590055E-3</v>
      </c>
    </row>
    <row r="41" spans="2:11" s="2" customFormat="1" ht="24" customHeight="1">
      <c r="B41" s="268" t="s">
        <v>101</v>
      </c>
      <c r="C41" s="277"/>
      <c r="D41" s="277"/>
      <c r="E41" s="236" t="s">
        <v>102</v>
      </c>
      <c r="F41" s="236"/>
      <c r="G41" s="281"/>
      <c r="H41" s="287"/>
      <c r="I41" s="287"/>
      <c r="J41" s="293">
        <v>5379.18</v>
      </c>
      <c r="K41" s="269">
        <v>1.5326115228186938E-2</v>
      </c>
    </row>
    <row r="42" spans="2:11" s="4" customFormat="1" ht="24" customHeight="1">
      <c r="B42" s="266" t="s">
        <v>103</v>
      </c>
      <c r="C42" s="153" t="s">
        <v>104</v>
      </c>
      <c r="D42" s="153" t="s">
        <v>14</v>
      </c>
      <c r="E42" s="8" t="s">
        <v>105</v>
      </c>
      <c r="F42" s="153" t="s">
        <v>16</v>
      </c>
      <c r="G42" s="280">
        <v>64.459999999999994</v>
      </c>
      <c r="H42" s="286">
        <v>70.010000000000005</v>
      </c>
      <c r="I42" s="286">
        <v>83.45</v>
      </c>
      <c r="J42" s="286">
        <v>5379.18</v>
      </c>
      <c r="K42" s="267">
        <v>1.5326115228186938E-2</v>
      </c>
    </row>
    <row r="43" spans="2:11" s="2" customFormat="1" ht="24" customHeight="1">
      <c r="B43" s="268" t="s">
        <v>106</v>
      </c>
      <c r="C43" s="277"/>
      <c r="D43" s="277"/>
      <c r="E43" s="236" t="s">
        <v>60</v>
      </c>
      <c r="F43" s="236"/>
      <c r="G43" s="281"/>
      <c r="H43" s="287"/>
      <c r="I43" s="287"/>
      <c r="J43" s="293">
        <v>2091.2399999999998</v>
      </c>
      <c r="K43" s="269">
        <v>5.9582659828809684E-3</v>
      </c>
    </row>
    <row r="44" spans="2:11" s="4" customFormat="1" ht="24" customHeight="1">
      <c r="B44" s="266" t="s">
        <v>107</v>
      </c>
      <c r="C44" s="153" t="s">
        <v>108</v>
      </c>
      <c r="D44" s="153" t="s">
        <v>14</v>
      </c>
      <c r="E44" s="8" t="s">
        <v>109</v>
      </c>
      <c r="F44" s="153" t="s">
        <v>16</v>
      </c>
      <c r="G44" s="280">
        <v>17.02</v>
      </c>
      <c r="H44" s="286">
        <v>98.81</v>
      </c>
      <c r="I44" s="286">
        <v>117.79</v>
      </c>
      <c r="J44" s="286">
        <v>2004.78</v>
      </c>
      <c r="K44" s="267">
        <v>5.7119280795891953E-3</v>
      </c>
    </row>
    <row r="45" spans="2:11" s="4" customFormat="1" ht="26.1" customHeight="1">
      <c r="B45" s="266" t="s">
        <v>110</v>
      </c>
      <c r="C45" s="153" t="s">
        <v>111</v>
      </c>
      <c r="D45" s="153" t="s">
        <v>35</v>
      </c>
      <c r="E45" s="8" t="s">
        <v>112</v>
      </c>
      <c r="F45" s="153" t="s">
        <v>16</v>
      </c>
      <c r="G45" s="280">
        <v>8.51</v>
      </c>
      <c r="H45" s="286">
        <v>8.5299999999999994</v>
      </c>
      <c r="I45" s="286">
        <v>10.16</v>
      </c>
      <c r="J45" s="286">
        <v>86.46</v>
      </c>
      <c r="K45" s="267">
        <v>2.4633790329177358E-4</v>
      </c>
    </row>
    <row r="46" spans="2:11" s="2" customFormat="1" ht="24" customHeight="1">
      <c r="B46" s="268" t="s">
        <v>113</v>
      </c>
      <c r="C46" s="277"/>
      <c r="D46" s="277"/>
      <c r="E46" s="236" t="s">
        <v>114</v>
      </c>
      <c r="F46" s="236"/>
      <c r="G46" s="281"/>
      <c r="H46" s="287"/>
      <c r="I46" s="287"/>
      <c r="J46" s="293">
        <v>15253.79</v>
      </c>
      <c r="K46" s="269">
        <v>4.3460405341811503E-2</v>
      </c>
    </row>
    <row r="47" spans="2:11" s="4" customFormat="1" ht="24" customHeight="1">
      <c r="B47" s="266" t="s">
        <v>115</v>
      </c>
      <c r="C47" s="153" t="s">
        <v>116</v>
      </c>
      <c r="D47" s="153" t="s">
        <v>14</v>
      </c>
      <c r="E47" s="8" t="s">
        <v>117</v>
      </c>
      <c r="F47" s="153" t="s">
        <v>16</v>
      </c>
      <c r="G47" s="280">
        <v>128.91999999999999</v>
      </c>
      <c r="H47" s="286">
        <v>11.56</v>
      </c>
      <c r="I47" s="286">
        <v>13.78</v>
      </c>
      <c r="J47" s="286">
        <v>1776.51</v>
      </c>
      <c r="K47" s="267">
        <v>5.0615515680877705E-3</v>
      </c>
    </row>
    <row r="48" spans="2:11" s="4" customFormat="1" ht="24" customHeight="1">
      <c r="B48" s="266" t="s">
        <v>118</v>
      </c>
      <c r="C48" s="153" t="s">
        <v>119</v>
      </c>
      <c r="D48" s="153" t="s">
        <v>14</v>
      </c>
      <c r="E48" s="8" t="s">
        <v>120</v>
      </c>
      <c r="F48" s="153" t="s">
        <v>16</v>
      </c>
      <c r="G48" s="280">
        <v>128.91999999999999</v>
      </c>
      <c r="H48" s="286">
        <v>40.4</v>
      </c>
      <c r="I48" s="286">
        <v>48.16</v>
      </c>
      <c r="J48" s="286">
        <v>6208.78</v>
      </c>
      <c r="K48" s="267">
        <v>1.7689773851490839E-2</v>
      </c>
    </row>
    <row r="49" spans="2:11" s="4" customFormat="1" ht="24" customHeight="1">
      <c r="B49" s="266" t="s">
        <v>121</v>
      </c>
      <c r="C49" s="153" t="s">
        <v>122</v>
      </c>
      <c r="D49" s="153" t="s">
        <v>14</v>
      </c>
      <c r="E49" s="8" t="s">
        <v>123</v>
      </c>
      <c r="F49" s="153" t="s">
        <v>16</v>
      </c>
      <c r="G49" s="280">
        <v>128.91999999999999</v>
      </c>
      <c r="H49" s="286">
        <v>47.3</v>
      </c>
      <c r="I49" s="286">
        <v>56.38</v>
      </c>
      <c r="J49" s="286">
        <v>7268.5</v>
      </c>
      <c r="K49" s="267">
        <v>2.0709079922232896E-2</v>
      </c>
    </row>
    <row r="50" spans="2:11" s="2" customFormat="1" ht="24" customHeight="1">
      <c r="B50" s="268" t="s">
        <v>124</v>
      </c>
      <c r="C50" s="277"/>
      <c r="D50" s="277"/>
      <c r="E50" s="236" t="s">
        <v>125</v>
      </c>
      <c r="F50" s="236"/>
      <c r="G50" s="281"/>
      <c r="H50" s="287"/>
      <c r="I50" s="287"/>
      <c r="J50" s="293">
        <v>31189.49</v>
      </c>
      <c r="K50" s="269">
        <v>8.8863677669902136E-2</v>
      </c>
    </row>
    <row r="51" spans="2:11" s="4" customFormat="1" ht="24" customHeight="1">
      <c r="B51" s="266" t="s">
        <v>126</v>
      </c>
      <c r="C51" s="153" t="s">
        <v>127</v>
      </c>
      <c r="D51" s="153" t="s">
        <v>14</v>
      </c>
      <c r="E51" s="8" t="s">
        <v>128</v>
      </c>
      <c r="F51" s="153" t="s">
        <v>16</v>
      </c>
      <c r="G51" s="280">
        <v>53.91</v>
      </c>
      <c r="H51" s="286">
        <v>264.31</v>
      </c>
      <c r="I51" s="286">
        <v>315.08</v>
      </c>
      <c r="J51" s="286">
        <v>16985.96</v>
      </c>
      <c r="K51" s="267">
        <v>4.8395625396691351E-2</v>
      </c>
    </row>
    <row r="52" spans="2:11" s="4" customFormat="1" ht="33" customHeight="1">
      <c r="B52" s="266" t="s">
        <v>129</v>
      </c>
      <c r="C52" s="153" t="s">
        <v>130</v>
      </c>
      <c r="D52" s="153" t="s">
        <v>35</v>
      </c>
      <c r="E52" s="8" t="s">
        <v>131</v>
      </c>
      <c r="F52" s="153" t="s">
        <v>16</v>
      </c>
      <c r="G52" s="280">
        <v>53.91</v>
      </c>
      <c r="H52" s="286">
        <v>84.09</v>
      </c>
      <c r="I52" s="286">
        <v>100.24</v>
      </c>
      <c r="J52" s="286">
        <v>5403.93</v>
      </c>
      <c r="K52" s="267">
        <v>1.5396631803556719E-2</v>
      </c>
    </row>
    <row r="53" spans="2:11" s="4" customFormat="1" ht="51.95" customHeight="1">
      <c r="B53" s="266" t="s">
        <v>132</v>
      </c>
      <c r="C53" s="153" t="s">
        <v>133</v>
      </c>
      <c r="D53" s="153" t="s">
        <v>76</v>
      </c>
      <c r="E53" s="8" t="s">
        <v>134</v>
      </c>
      <c r="F53" s="153" t="s">
        <v>135</v>
      </c>
      <c r="G53" s="280">
        <v>206.58</v>
      </c>
      <c r="H53" s="286">
        <v>17.329999999999998</v>
      </c>
      <c r="I53" s="286">
        <v>20.65</v>
      </c>
      <c r="J53" s="286">
        <v>4265.87</v>
      </c>
      <c r="K53" s="267">
        <v>1.2154122964553298E-2</v>
      </c>
    </row>
    <row r="54" spans="2:11" s="4" customFormat="1" ht="29.25" customHeight="1">
      <c r="B54" s="266" t="s">
        <v>136</v>
      </c>
      <c r="C54" s="153" t="s">
        <v>83</v>
      </c>
      <c r="D54" s="153" t="s">
        <v>22</v>
      </c>
      <c r="E54" s="8" t="s">
        <v>137</v>
      </c>
      <c r="F54" s="153" t="s">
        <v>40</v>
      </c>
      <c r="G54" s="280">
        <v>2.56</v>
      </c>
      <c r="H54" s="286">
        <v>1148.33</v>
      </c>
      <c r="I54" s="286">
        <v>1368.92</v>
      </c>
      <c r="J54" s="286">
        <v>3504.43</v>
      </c>
      <c r="K54" s="267">
        <v>9.9846627160859371E-3</v>
      </c>
    </row>
    <row r="55" spans="2:11" s="4" customFormat="1" ht="29.25" customHeight="1">
      <c r="B55" s="266" t="s">
        <v>138</v>
      </c>
      <c r="C55" s="153" t="s">
        <v>139</v>
      </c>
      <c r="D55" s="153" t="s">
        <v>76</v>
      </c>
      <c r="E55" s="8" t="s">
        <v>140</v>
      </c>
      <c r="F55" s="153" t="s">
        <v>16</v>
      </c>
      <c r="G55" s="280">
        <v>2.56</v>
      </c>
      <c r="H55" s="286">
        <v>42.04</v>
      </c>
      <c r="I55" s="286">
        <v>50.11</v>
      </c>
      <c r="J55" s="286">
        <v>128.28</v>
      </c>
      <c r="K55" s="267">
        <v>3.6548954700750302E-4</v>
      </c>
    </row>
    <row r="56" spans="2:11" s="4" customFormat="1" ht="24" customHeight="1">
      <c r="B56" s="266" t="s">
        <v>141</v>
      </c>
      <c r="C56" s="153" t="s">
        <v>142</v>
      </c>
      <c r="D56" s="153" t="s">
        <v>14</v>
      </c>
      <c r="E56" s="8" t="s">
        <v>143</v>
      </c>
      <c r="F56" s="153" t="s">
        <v>78</v>
      </c>
      <c r="G56" s="280">
        <v>8.77</v>
      </c>
      <c r="H56" s="286">
        <v>86.19</v>
      </c>
      <c r="I56" s="286">
        <v>102.74</v>
      </c>
      <c r="J56" s="286">
        <v>901.02</v>
      </c>
      <c r="K56" s="267">
        <v>2.5671452420073307E-3</v>
      </c>
    </row>
    <row r="57" spans="2:11" s="2" customFormat="1" ht="24" customHeight="1">
      <c r="B57" s="268" t="s">
        <v>144</v>
      </c>
      <c r="C57" s="277"/>
      <c r="D57" s="277"/>
      <c r="E57" s="236" t="s">
        <v>145</v>
      </c>
      <c r="F57" s="236"/>
      <c r="G57" s="281"/>
      <c r="H57" s="287"/>
      <c r="I57" s="287"/>
      <c r="J57" s="293">
        <v>772.87</v>
      </c>
      <c r="K57" s="269">
        <v>2.2020260850926792E-3</v>
      </c>
    </row>
    <row r="58" spans="2:11" s="4" customFormat="1" ht="24" customHeight="1">
      <c r="B58" s="266" t="s">
        <v>146</v>
      </c>
      <c r="C58" s="153" t="s">
        <v>147</v>
      </c>
      <c r="D58" s="153" t="s">
        <v>14</v>
      </c>
      <c r="E58" s="8" t="s">
        <v>148</v>
      </c>
      <c r="F58" s="153" t="s">
        <v>16</v>
      </c>
      <c r="G58" s="280">
        <v>17.02</v>
      </c>
      <c r="H58" s="286">
        <v>38.1</v>
      </c>
      <c r="I58" s="286">
        <v>45.41</v>
      </c>
      <c r="J58" s="286">
        <v>772.87</v>
      </c>
      <c r="K58" s="267">
        <v>2.2020260850926792E-3</v>
      </c>
    </row>
    <row r="59" spans="2:11" s="2" customFormat="1" ht="24" customHeight="1">
      <c r="B59" s="268" t="s">
        <v>149</v>
      </c>
      <c r="C59" s="277"/>
      <c r="D59" s="277"/>
      <c r="E59" s="236" t="s">
        <v>150</v>
      </c>
      <c r="F59" s="236"/>
      <c r="G59" s="281"/>
      <c r="H59" s="287"/>
      <c r="I59" s="287"/>
      <c r="J59" s="293">
        <v>7536.09</v>
      </c>
      <c r="K59" s="269">
        <v>2.147148519104906E-2</v>
      </c>
    </row>
    <row r="60" spans="2:11" s="4" customFormat="1" ht="39" customHeight="1">
      <c r="B60" s="266" t="s">
        <v>151</v>
      </c>
      <c r="C60" s="153" t="s">
        <v>152</v>
      </c>
      <c r="D60" s="153" t="s">
        <v>76</v>
      </c>
      <c r="E60" s="8" t="s">
        <v>153</v>
      </c>
      <c r="F60" s="153" t="s">
        <v>16</v>
      </c>
      <c r="G60" s="280">
        <v>3</v>
      </c>
      <c r="H60" s="286">
        <v>500.15</v>
      </c>
      <c r="I60" s="286">
        <v>596.22</v>
      </c>
      <c r="J60" s="286">
        <v>1788.66</v>
      </c>
      <c r="K60" s="267">
        <v>5.0961687959965732E-3</v>
      </c>
    </row>
    <row r="61" spans="2:11" s="4" customFormat="1" ht="26.1" customHeight="1">
      <c r="B61" s="266" t="s">
        <v>154</v>
      </c>
      <c r="C61" s="153" t="s">
        <v>155</v>
      </c>
      <c r="D61" s="153" t="s">
        <v>14</v>
      </c>
      <c r="E61" s="8" t="s">
        <v>156</v>
      </c>
      <c r="F61" s="153" t="s">
        <v>16</v>
      </c>
      <c r="G61" s="280">
        <v>9.75</v>
      </c>
      <c r="H61" s="286">
        <v>494.49</v>
      </c>
      <c r="I61" s="286">
        <v>589.48</v>
      </c>
      <c r="J61" s="286">
        <v>5747.43</v>
      </c>
      <c r="K61" s="267">
        <v>1.6375316395052488E-2</v>
      </c>
    </row>
    <row r="62" spans="2:11" s="2" customFormat="1" ht="24" customHeight="1">
      <c r="B62" s="268" t="s">
        <v>157</v>
      </c>
      <c r="C62" s="277"/>
      <c r="D62" s="277"/>
      <c r="E62" s="236" t="s">
        <v>158</v>
      </c>
      <c r="F62" s="236"/>
      <c r="G62" s="281"/>
      <c r="H62" s="287"/>
      <c r="I62" s="287"/>
      <c r="J62" s="293">
        <v>6281.67</v>
      </c>
      <c r="K62" s="269">
        <v>1.7897448727398048E-2</v>
      </c>
    </row>
    <row r="63" spans="2:11" s="4" customFormat="1" ht="26.1" customHeight="1">
      <c r="B63" s="266" t="s">
        <v>159</v>
      </c>
      <c r="C63" s="153" t="s">
        <v>160</v>
      </c>
      <c r="D63" s="153" t="s">
        <v>14</v>
      </c>
      <c r="E63" s="8" t="s">
        <v>161</v>
      </c>
      <c r="F63" s="153" t="s">
        <v>16</v>
      </c>
      <c r="G63" s="280">
        <v>121.62</v>
      </c>
      <c r="H63" s="286">
        <v>43.33</v>
      </c>
      <c r="I63" s="286">
        <v>51.65</v>
      </c>
      <c r="J63" s="286">
        <v>6281.67</v>
      </c>
      <c r="K63" s="267">
        <v>1.7897448727398048E-2</v>
      </c>
    </row>
    <row r="64" spans="2:11" s="2" customFormat="1" ht="24" customHeight="1">
      <c r="B64" s="268" t="s">
        <v>162</v>
      </c>
      <c r="C64" s="277"/>
      <c r="D64" s="277"/>
      <c r="E64" s="236" t="s">
        <v>163</v>
      </c>
      <c r="F64" s="236"/>
      <c r="G64" s="281"/>
      <c r="H64" s="287"/>
      <c r="I64" s="287"/>
      <c r="J64" s="293">
        <v>814.06</v>
      </c>
      <c r="K64" s="269">
        <v>2.3193827614353597E-3</v>
      </c>
    </row>
    <row r="65" spans="2:11" s="4" customFormat="1" ht="24" customHeight="1">
      <c r="B65" s="266" t="s">
        <v>164</v>
      </c>
      <c r="C65" s="153" t="s">
        <v>165</v>
      </c>
      <c r="D65" s="153" t="s">
        <v>166</v>
      </c>
      <c r="E65" s="8" t="s">
        <v>167</v>
      </c>
      <c r="F65" s="153" t="s">
        <v>16</v>
      </c>
      <c r="G65" s="280">
        <v>3.09</v>
      </c>
      <c r="H65" s="286">
        <v>221</v>
      </c>
      <c r="I65" s="286">
        <v>263.45</v>
      </c>
      <c r="J65" s="286">
        <v>814.06</v>
      </c>
      <c r="K65" s="267">
        <v>2.3193827614353597E-3</v>
      </c>
    </row>
    <row r="66" spans="2:11" s="2" customFormat="1" ht="24" customHeight="1">
      <c r="B66" s="268" t="s">
        <v>168</v>
      </c>
      <c r="C66" s="277"/>
      <c r="D66" s="277"/>
      <c r="E66" s="236" t="s">
        <v>169</v>
      </c>
      <c r="F66" s="236"/>
      <c r="G66" s="281"/>
      <c r="H66" s="287"/>
      <c r="I66" s="287"/>
      <c r="J66" s="293">
        <v>9383.41</v>
      </c>
      <c r="K66" s="269">
        <v>2.6734785393558419E-2</v>
      </c>
    </row>
    <row r="67" spans="2:11" s="4" customFormat="1" ht="24" customHeight="1">
      <c r="B67" s="266" t="s">
        <v>170</v>
      </c>
      <c r="C67" s="153" t="s">
        <v>171</v>
      </c>
      <c r="D67" s="153" t="s">
        <v>14</v>
      </c>
      <c r="E67" s="8" t="s">
        <v>172</v>
      </c>
      <c r="F67" s="153" t="s">
        <v>173</v>
      </c>
      <c r="G67" s="280">
        <v>3</v>
      </c>
      <c r="H67" s="286">
        <v>959.1</v>
      </c>
      <c r="I67" s="286">
        <v>1143.3399999999999</v>
      </c>
      <c r="J67" s="286">
        <v>3430.02</v>
      </c>
      <c r="K67" s="267">
        <v>9.7726571252469262E-3</v>
      </c>
    </row>
    <row r="68" spans="2:11" s="4" customFormat="1" ht="39" customHeight="1">
      <c r="B68" s="266" t="s">
        <v>174</v>
      </c>
      <c r="C68" s="153" t="s">
        <v>175</v>
      </c>
      <c r="D68" s="153" t="s">
        <v>35</v>
      </c>
      <c r="E68" s="8" t="s">
        <v>176</v>
      </c>
      <c r="F68" s="153" t="s">
        <v>177</v>
      </c>
      <c r="G68" s="280">
        <v>3</v>
      </c>
      <c r="H68" s="286">
        <v>326.63</v>
      </c>
      <c r="I68" s="286">
        <v>389.37</v>
      </c>
      <c r="J68" s="286">
        <v>1168.1099999999999</v>
      </c>
      <c r="K68" s="267">
        <v>3.328125933543299E-3</v>
      </c>
    </row>
    <row r="69" spans="2:11" s="4" customFormat="1" ht="26.1" customHeight="1">
      <c r="B69" s="266" t="s">
        <v>178</v>
      </c>
      <c r="C69" s="153" t="s">
        <v>179</v>
      </c>
      <c r="D69" s="153" t="s">
        <v>14</v>
      </c>
      <c r="E69" s="8" t="s">
        <v>180</v>
      </c>
      <c r="F69" s="153" t="s">
        <v>181</v>
      </c>
      <c r="G69" s="280">
        <v>14</v>
      </c>
      <c r="H69" s="286">
        <v>246.77</v>
      </c>
      <c r="I69" s="286">
        <v>294.17</v>
      </c>
      <c r="J69" s="286">
        <v>4118.38</v>
      </c>
      <c r="K69" s="267">
        <v>1.1733901158440602E-2</v>
      </c>
    </row>
    <row r="70" spans="2:11" s="4" customFormat="1" ht="39" customHeight="1">
      <c r="B70" s="266" t="s">
        <v>182</v>
      </c>
      <c r="C70" s="153" t="s">
        <v>183</v>
      </c>
      <c r="D70" s="153" t="s">
        <v>76</v>
      </c>
      <c r="E70" s="8" t="s">
        <v>184</v>
      </c>
      <c r="F70" s="153" t="s">
        <v>173</v>
      </c>
      <c r="G70" s="280">
        <v>5</v>
      </c>
      <c r="H70" s="286">
        <v>40.799999999999997</v>
      </c>
      <c r="I70" s="286">
        <v>48.63</v>
      </c>
      <c r="J70" s="286">
        <v>243.15</v>
      </c>
      <c r="K70" s="267">
        <v>6.927719313601058E-4</v>
      </c>
    </row>
    <row r="71" spans="2:11" s="4" customFormat="1" ht="24" customHeight="1">
      <c r="B71" s="266" t="s">
        <v>185</v>
      </c>
      <c r="C71" s="153" t="s">
        <v>186</v>
      </c>
      <c r="D71" s="153" t="s">
        <v>14</v>
      </c>
      <c r="E71" s="8" t="s">
        <v>187</v>
      </c>
      <c r="F71" s="153" t="s">
        <v>173</v>
      </c>
      <c r="G71" s="280">
        <v>9</v>
      </c>
      <c r="H71" s="286">
        <v>27.68</v>
      </c>
      <c r="I71" s="286">
        <v>32.99</v>
      </c>
      <c r="J71" s="286">
        <v>296.91000000000003</v>
      </c>
      <c r="K71" s="267">
        <v>8.4594248052695452E-4</v>
      </c>
    </row>
    <row r="72" spans="2:11" s="4" customFormat="1" ht="24" customHeight="1">
      <c r="B72" s="266" t="s">
        <v>188</v>
      </c>
      <c r="C72" s="153" t="s">
        <v>189</v>
      </c>
      <c r="D72" s="153" t="s">
        <v>14</v>
      </c>
      <c r="E72" s="8" t="s">
        <v>190</v>
      </c>
      <c r="F72" s="153" t="s">
        <v>173</v>
      </c>
      <c r="G72" s="280">
        <v>3</v>
      </c>
      <c r="H72" s="286">
        <v>35.47</v>
      </c>
      <c r="I72" s="286">
        <v>42.28</v>
      </c>
      <c r="J72" s="286">
        <v>126.84</v>
      </c>
      <c r="K72" s="267">
        <v>3.6138676444053388E-4</v>
      </c>
    </row>
    <row r="73" spans="2:11" s="2" customFormat="1" ht="24" customHeight="1">
      <c r="B73" s="270" t="s">
        <v>191</v>
      </c>
      <c r="C73" s="278"/>
      <c r="D73" s="278"/>
      <c r="E73" s="243" t="s">
        <v>192</v>
      </c>
      <c r="F73" s="243"/>
      <c r="G73" s="282"/>
      <c r="H73" s="288"/>
      <c r="I73" s="288"/>
      <c r="J73" s="294">
        <v>9648.5</v>
      </c>
      <c r="K73" s="271">
        <v>2.7490067775973598E-2</v>
      </c>
    </row>
    <row r="74" spans="2:11" s="2" customFormat="1" ht="24" customHeight="1">
      <c r="B74" s="268" t="s">
        <v>193</v>
      </c>
      <c r="C74" s="277"/>
      <c r="D74" s="277"/>
      <c r="E74" s="236" t="s">
        <v>194</v>
      </c>
      <c r="F74" s="236"/>
      <c r="G74" s="281"/>
      <c r="H74" s="287"/>
      <c r="I74" s="287"/>
      <c r="J74" s="293">
        <v>3587.3</v>
      </c>
      <c r="K74" s="269">
        <v>1.022077215450589E-2</v>
      </c>
    </row>
    <row r="75" spans="2:11" s="4" customFormat="1" ht="24" customHeight="1">
      <c r="B75" s="266" t="s">
        <v>195</v>
      </c>
      <c r="C75" s="153" t="s">
        <v>196</v>
      </c>
      <c r="D75" s="153" t="s">
        <v>14</v>
      </c>
      <c r="E75" s="8" t="s">
        <v>197</v>
      </c>
      <c r="F75" s="153" t="s">
        <v>181</v>
      </c>
      <c r="G75" s="280">
        <v>3</v>
      </c>
      <c r="H75" s="286">
        <v>599.1</v>
      </c>
      <c r="I75" s="286">
        <v>714.18</v>
      </c>
      <c r="J75" s="286">
        <v>2142.54</v>
      </c>
      <c r="K75" s="267">
        <v>6.1044276118292452E-3</v>
      </c>
    </row>
    <row r="76" spans="2:11" s="4" customFormat="1" ht="26.1" customHeight="1">
      <c r="B76" s="266" t="s">
        <v>198</v>
      </c>
      <c r="C76" s="153" t="s">
        <v>199</v>
      </c>
      <c r="D76" s="153" t="s">
        <v>166</v>
      </c>
      <c r="E76" s="8" t="s">
        <v>200</v>
      </c>
      <c r="F76" s="153" t="s">
        <v>173</v>
      </c>
      <c r="G76" s="280">
        <v>1</v>
      </c>
      <c r="H76" s="286">
        <v>1074.9000000000001</v>
      </c>
      <c r="I76" s="286">
        <v>1281.3800000000001</v>
      </c>
      <c r="J76" s="286">
        <v>1281.3800000000001</v>
      </c>
      <c r="K76" s="267">
        <v>3.6508496705992691E-3</v>
      </c>
    </row>
    <row r="77" spans="2:11" s="4" customFormat="1" ht="24" customHeight="1">
      <c r="B77" s="266" t="s">
        <v>201</v>
      </c>
      <c r="C77" s="153" t="s">
        <v>202</v>
      </c>
      <c r="D77" s="153" t="s">
        <v>14</v>
      </c>
      <c r="E77" s="8" t="s">
        <v>203</v>
      </c>
      <c r="F77" s="153" t="s">
        <v>173</v>
      </c>
      <c r="G77" s="280">
        <v>3</v>
      </c>
      <c r="H77" s="286">
        <v>45.69</v>
      </c>
      <c r="I77" s="286">
        <v>54.46</v>
      </c>
      <c r="J77" s="286">
        <v>163.38</v>
      </c>
      <c r="K77" s="267">
        <v>4.654948720773764E-4</v>
      </c>
    </row>
    <row r="78" spans="2:11" s="2" customFormat="1" ht="24" customHeight="1">
      <c r="B78" s="268" t="s">
        <v>204</v>
      </c>
      <c r="C78" s="277"/>
      <c r="D78" s="277"/>
      <c r="E78" s="236" t="s">
        <v>205</v>
      </c>
      <c r="F78" s="236"/>
      <c r="G78" s="281"/>
      <c r="H78" s="287"/>
      <c r="I78" s="287"/>
      <c r="J78" s="293">
        <v>6061.2</v>
      </c>
      <c r="K78" s="269">
        <v>1.7269295621467708E-2</v>
      </c>
    </row>
    <row r="79" spans="2:11" s="4" customFormat="1" ht="26.1" customHeight="1">
      <c r="B79" s="266" t="s">
        <v>206</v>
      </c>
      <c r="C79" s="153" t="s">
        <v>207</v>
      </c>
      <c r="D79" s="153" t="s">
        <v>14</v>
      </c>
      <c r="E79" s="8" t="s">
        <v>208</v>
      </c>
      <c r="F79" s="153" t="s">
        <v>181</v>
      </c>
      <c r="G79" s="280">
        <v>6</v>
      </c>
      <c r="H79" s="286">
        <v>422.69</v>
      </c>
      <c r="I79" s="286">
        <v>503.88</v>
      </c>
      <c r="J79" s="286">
        <v>3023.28</v>
      </c>
      <c r="K79" s="267">
        <v>8.6137919993517602E-3</v>
      </c>
    </row>
    <row r="80" spans="2:11" s="4" customFormat="1" ht="35.25" customHeight="1">
      <c r="B80" s="266" t="s">
        <v>209</v>
      </c>
      <c r="C80" s="153" t="s">
        <v>210</v>
      </c>
      <c r="D80" s="153" t="s">
        <v>76</v>
      </c>
      <c r="E80" s="8" t="s">
        <v>211</v>
      </c>
      <c r="F80" s="153" t="s">
        <v>173</v>
      </c>
      <c r="G80" s="280">
        <v>2</v>
      </c>
      <c r="H80" s="286">
        <v>450.99</v>
      </c>
      <c r="I80" s="286">
        <v>537.62</v>
      </c>
      <c r="J80" s="286">
        <v>1075.24</v>
      </c>
      <c r="K80" s="267">
        <v>3.0635249495193917E-3</v>
      </c>
    </row>
    <row r="81" spans="2:11" s="4" customFormat="1" ht="26.1" customHeight="1">
      <c r="B81" s="266" t="s">
        <v>212</v>
      </c>
      <c r="C81" s="153" t="s">
        <v>213</v>
      </c>
      <c r="D81" s="153" t="s">
        <v>14</v>
      </c>
      <c r="E81" s="8" t="s">
        <v>214</v>
      </c>
      <c r="F81" s="153" t="s">
        <v>173</v>
      </c>
      <c r="G81" s="280">
        <v>1</v>
      </c>
      <c r="H81" s="286">
        <v>1646.41</v>
      </c>
      <c r="I81" s="286">
        <v>1962.68</v>
      </c>
      <c r="J81" s="286">
        <v>1962.68</v>
      </c>
      <c r="K81" s="267">
        <v>5.5919786725965549E-3</v>
      </c>
    </row>
    <row r="82" spans="2:11" s="2" customFormat="1" ht="24" customHeight="1">
      <c r="B82" s="268" t="s">
        <v>215</v>
      </c>
      <c r="C82" s="277"/>
      <c r="D82" s="277"/>
      <c r="E82" s="236" t="s">
        <v>216</v>
      </c>
      <c r="F82" s="236"/>
      <c r="G82" s="281"/>
      <c r="H82" s="287"/>
      <c r="I82" s="287"/>
      <c r="J82" s="293">
        <v>7114.43</v>
      </c>
      <c r="K82" s="269">
        <v>2.0270110679112798E-2</v>
      </c>
    </row>
    <row r="83" spans="2:11" s="4" customFormat="1" ht="51.95" customHeight="1">
      <c r="B83" s="266" t="s">
        <v>217</v>
      </c>
      <c r="C83" s="153" t="s">
        <v>218</v>
      </c>
      <c r="D83" s="153" t="s">
        <v>76</v>
      </c>
      <c r="E83" s="8" t="s">
        <v>219</v>
      </c>
      <c r="F83" s="153" t="s">
        <v>78</v>
      </c>
      <c r="G83" s="280">
        <v>53.83</v>
      </c>
      <c r="H83" s="286">
        <v>64.34</v>
      </c>
      <c r="I83" s="286">
        <v>76.69</v>
      </c>
      <c r="J83" s="286">
        <v>4128.22</v>
      </c>
      <c r="K83" s="267">
        <v>1.1761936839314891E-2</v>
      </c>
    </row>
    <row r="84" spans="2:11" s="4" customFormat="1" ht="33.75" customHeight="1">
      <c r="B84" s="266" t="s">
        <v>220</v>
      </c>
      <c r="C84" s="153" t="s">
        <v>221</v>
      </c>
      <c r="D84" s="153" t="s">
        <v>76</v>
      </c>
      <c r="E84" s="8" t="s">
        <v>222</v>
      </c>
      <c r="F84" s="153" t="s">
        <v>78</v>
      </c>
      <c r="G84" s="280">
        <v>53.83</v>
      </c>
      <c r="H84" s="286">
        <v>1.7</v>
      </c>
      <c r="I84" s="286">
        <v>2.02</v>
      </c>
      <c r="J84" s="286">
        <v>108.73</v>
      </c>
      <c r="K84" s="267">
        <v>3.0978857535177585E-4</v>
      </c>
    </row>
    <row r="85" spans="2:11" s="4" customFormat="1" ht="24" customHeight="1">
      <c r="B85" s="266" t="s">
        <v>223</v>
      </c>
      <c r="C85" s="153" t="s">
        <v>224</v>
      </c>
      <c r="D85" s="153" t="s">
        <v>14</v>
      </c>
      <c r="E85" s="8" t="s">
        <v>225</v>
      </c>
      <c r="F85" s="153" t="s">
        <v>173</v>
      </c>
      <c r="G85" s="280">
        <v>3</v>
      </c>
      <c r="H85" s="286">
        <v>804.6</v>
      </c>
      <c r="I85" s="286">
        <v>959.16</v>
      </c>
      <c r="J85" s="286">
        <v>2877.48</v>
      </c>
      <c r="K85" s="267">
        <v>8.1983852644461324E-3</v>
      </c>
    </row>
    <row r="86" spans="2:11" s="2" customFormat="1" ht="24" customHeight="1">
      <c r="B86" s="268" t="s">
        <v>226</v>
      </c>
      <c r="C86" s="277"/>
      <c r="D86" s="277"/>
      <c r="E86" s="236" t="s">
        <v>227</v>
      </c>
      <c r="F86" s="236"/>
      <c r="G86" s="281"/>
      <c r="H86" s="287"/>
      <c r="I86" s="287"/>
      <c r="J86" s="293">
        <v>12858.22</v>
      </c>
      <c r="K86" s="269">
        <v>3.6635056151565447E-2</v>
      </c>
    </row>
    <row r="87" spans="2:11" s="4" customFormat="1" ht="26.1" customHeight="1">
      <c r="B87" s="266" t="s">
        <v>228</v>
      </c>
      <c r="C87" s="153" t="s">
        <v>229</v>
      </c>
      <c r="D87" s="153" t="s">
        <v>35</v>
      </c>
      <c r="E87" s="8" t="s">
        <v>230</v>
      </c>
      <c r="F87" s="153" t="s">
        <v>177</v>
      </c>
      <c r="G87" s="280">
        <v>1</v>
      </c>
      <c r="H87" s="286">
        <v>2664.04</v>
      </c>
      <c r="I87" s="286">
        <v>3175.8</v>
      </c>
      <c r="J87" s="286">
        <v>3175.8</v>
      </c>
      <c r="K87" s="267">
        <v>9.0483450529032436E-3</v>
      </c>
    </row>
    <row r="88" spans="2:11" s="4" customFormat="1" ht="26.1" customHeight="1">
      <c r="B88" s="266" t="s">
        <v>231</v>
      </c>
      <c r="C88" s="153" t="s">
        <v>232</v>
      </c>
      <c r="D88" s="153" t="s">
        <v>35</v>
      </c>
      <c r="E88" s="8" t="s">
        <v>233</v>
      </c>
      <c r="F88" s="153" t="s">
        <v>177</v>
      </c>
      <c r="G88" s="280">
        <v>1</v>
      </c>
      <c r="H88" s="286">
        <v>2406.04</v>
      </c>
      <c r="I88" s="286">
        <v>2868.24</v>
      </c>
      <c r="J88" s="286">
        <v>2868.24</v>
      </c>
      <c r="K88" s="267">
        <v>8.1720590763080803E-3</v>
      </c>
    </row>
    <row r="89" spans="2:11" s="4" customFormat="1" ht="26.1" customHeight="1">
      <c r="B89" s="266" t="s">
        <v>234</v>
      </c>
      <c r="C89" s="153" t="s">
        <v>235</v>
      </c>
      <c r="D89" s="153" t="s">
        <v>35</v>
      </c>
      <c r="E89" s="8" t="s">
        <v>236</v>
      </c>
      <c r="F89" s="153" t="s">
        <v>177</v>
      </c>
      <c r="G89" s="280">
        <v>1</v>
      </c>
      <c r="H89" s="286">
        <v>2836.73</v>
      </c>
      <c r="I89" s="286">
        <v>3381.66</v>
      </c>
      <c r="J89" s="286">
        <v>3381.66</v>
      </c>
      <c r="K89" s="267">
        <v>9.6348720107062111E-3</v>
      </c>
    </row>
    <row r="90" spans="2:11" s="4" customFormat="1" ht="32.25" customHeight="1">
      <c r="B90" s="266" t="s">
        <v>237</v>
      </c>
      <c r="C90" s="153" t="s">
        <v>238</v>
      </c>
      <c r="D90" s="153" t="s">
        <v>35</v>
      </c>
      <c r="E90" s="8" t="s">
        <v>239</v>
      </c>
      <c r="F90" s="153" t="s">
        <v>177</v>
      </c>
      <c r="G90" s="280">
        <v>1</v>
      </c>
      <c r="H90" s="286">
        <v>2879.39</v>
      </c>
      <c r="I90" s="286">
        <v>3432.52</v>
      </c>
      <c r="J90" s="286">
        <v>3432.52</v>
      </c>
      <c r="K90" s="267">
        <v>9.7797800116479136E-3</v>
      </c>
    </row>
    <row r="91" spans="2:11" s="2" customFormat="1" ht="24" customHeight="1">
      <c r="B91" s="268" t="s">
        <v>240</v>
      </c>
      <c r="C91" s="277"/>
      <c r="D91" s="277"/>
      <c r="E91" s="236" t="s">
        <v>241</v>
      </c>
      <c r="F91" s="236"/>
      <c r="G91" s="281"/>
      <c r="H91" s="287"/>
      <c r="I91" s="287"/>
      <c r="J91" s="293">
        <v>4108.04</v>
      </c>
      <c r="K91" s="269">
        <v>1.1704440900286115E-2</v>
      </c>
    </row>
    <row r="92" spans="2:11" s="4" customFormat="1" ht="26.1" customHeight="1">
      <c r="B92" s="266" t="s">
        <v>242</v>
      </c>
      <c r="C92" s="153" t="s">
        <v>243</v>
      </c>
      <c r="D92" s="153" t="s">
        <v>35</v>
      </c>
      <c r="E92" s="8" t="s">
        <v>244</v>
      </c>
      <c r="F92" s="153" t="s">
        <v>177</v>
      </c>
      <c r="G92" s="280">
        <v>2</v>
      </c>
      <c r="H92" s="286">
        <v>81.08</v>
      </c>
      <c r="I92" s="286">
        <v>96.65</v>
      </c>
      <c r="J92" s="286">
        <v>193.3</v>
      </c>
      <c r="K92" s="267">
        <v>5.5074157652440243E-4</v>
      </c>
    </row>
    <row r="93" spans="2:11" s="4" customFormat="1" ht="39" customHeight="1">
      <c r="B93" s="266" t="s">
        <v>245</v>
      </c>
      <c r="C93" s="153" t="s">
        <v>246</v>
      </c>
      <c r="D93" s="153" t="s">
        <v>76</v>
      </c>
      <c r="E93" s="8" t="s">
        <v>247</v>
      </c>
      <c r="F93" s="153" t="s">
        <v>173</v>
      </c>
      <c r="G93" s="280">
        <v>2</v>
      </c>
      <c r="H93" s="286">
        <v>124.98</v>
      </c>
      <c r="I93" s="286">
        <v>148.97999999999999</v>
      </c>
      <c r="J93" s="286">
        <v>297.95999999999998</v>
      </c>
      <c r="K93" s="267">
        <v>8.4893409281536962E-4</v>
      </c>
    </row>
    <row r="94" spans="2:11" s="4" customFormat="1" ht="26.1" customHeight="1">
      <c r="B94" s="266" t="s">
        <v>248</v>
      </c>
      <c r="C94" s="153" t="s">
        <v>249</v>
      </c>
      <c r="D94" s="153" t="s">
        <v>35</v>
      </c>
      <c r="E94" s="8" t="s">
        <v>250</v>
      </c>
      <c r="F94" s="153" t="s">
        <v>177</v>
      </c>
      <c r="G94" s="280">
        <v>77.180000000000007</v>
      </c>
      <c r="H94" s="286">
        <v>10.91</v>
      </c>
      <c r="I94" s="286">
        <v>13</v>
      </c>
      <c r="J94" s="286">
        <v>1003.34</v>
      </c>
      <c r="K94" s="267">
        <v>2.8586707366269732E-3</v>
      </c>
    </row>
    <row r="95" spans="2:11" s="4" customFormat="1" ht="39" customHeight="1">
      <c r="B95" s="266" t="s">
        <v>251</v>
      </c>
      <c r="C95" s="153" t="s">
        <v>252</v>
      </c>
      <c r="D95" s="153" t="s">
        <v>76</v>
      </c>
      <c r="E95" s="8" t="s">
        <v>253</v>
      </c>
      <c r="F95" s="153" t="s">
        <v>16</v>
      </c>
      <c r="G95" s="280">
        <v>92.25</v>
      </c>
      <c r="H95" s="286">
        <v>23.77</v>
      </c>
      <c r="I95" s="286">
        <v>28.33</v>
      </c>
      <c r="J95" s="286">
        <v>2613.44</v>
      </c>
      <c r="K95" s="267">
        <v>7.4460944943193696E-3</v>
      </c>
    </row>
    <row r="96" spans="2:11" s="2" customFormat="1" ht="24" customHeight="1">
      <c r="B96" s="270" t="s">
        <v>254</v>
      </c>
      <c r="C96" s="278"/>
      <c r="D96" s="278"/>
      <c r="E96" s="243" t="s">
        <v>255</v>
      </c>
      <c r="F96" s="243"/>
      <c r="G96" s="282"/>
      <c r="H96" s="288"/>
      <c r="I96" s="288"/>
      <c r="J96" s="294">
        <v>24679.19</v>
      </c>
      <c r="K96" s="271">
        <v>7.0314826735360922E-2</v>
      </c>
    </row>
    <row r="97" spans="2:11" s="2" customFormat="1" ht="24" customHeight="1">
      <c r="B97" s="268" t="s">
        <v>256</v>
      </c>
      <c r="C97" s="277"/>
      <c r="D97" s="277"/>
      <c r="E97" s="236" t="s">
        <v>73</v>
      </c>
      <c r="F97" s="236"/>
      <c r="G97" s="281"/>
      <c r="H97" s="287"/>
      <c r="I97" s="287"/>
      <c r="J97" s="293">
        <v>1698.98</v>
      </c>
      <c r="K97" s="269">
        <v>4.8406566150203268E-3</v>
      </c>
    </row>
    <row r="98" spans="2:11" s="4" customFormat="1" ht="24" customHeight="1">
      <c r="B98" s="266" t="s">
        <v>257</v>
      </c>
      <c r="C98" s="153" t="s">
        <v>258</v>
      </c>
      <c r="D98" s="153" t="s">
        <v>22</v>
      </c>
      <c r="E98" s="8" t="s">
        <v>81</v>
      </c>
      <c r="F98" s="153" t="s">
        <v>40</v>
      </c>
      <c r="G98" s="280">
        <v>7.2</v>
      </c>
      <c r="H98" s="286">
        <v>60.79</v>
      </c>
      <c r="I98" s="286">
        <v>72.459999999999994</v>
      </c>
      <c r="J98" s="286">
        <v>521.71</v>
      </c>
      <c r="K98" s="267">
        <v>1.4864324257038075E-3</v>
      </c>
    </row>
    <row r="99" spans="2:11" s="4" customFormat="1" ht="26.1" customHeight="1">
      <c r="B99" s="266" t="s">
        <v>259</v>
      </c>
      <c r="C99" s="153" t="s">
        <v>83</v>
      </c>
      <c r="D99" s="153" t="s">
        <v>22</v>
      </c>
      <c r="E99" s="8" t="s">
        <v>260</v>
      </c>
      <c r="F99" s="153" t="s">
        <v>40</v>
      </c>
      <c r="G99" s="280">
        <v>0.86</v>
      </c>
      <c r="H99" s="286">
        <v>1148.33</v>
      </c>
      <c r="I99" s="286">
        <v>1368.92</v>
      </c>
      <c r="J99" s="286">
        <v>1177.27</v>
      </c>
      <c r="K99" s="267">
        <v>3.3542241893165193E-3</v>
      </c>
    </row>
    <row r="100" spans="2:11" s="2" customFormat="1" ht="24" customHeight="1">
      <c r="B100" s="270" t="s">
        <v>261</v>
      </c>
      <c r="C100" s="278"/>
      <c r="D100" s="278"/>
      <c r="E100" s="243" t="s">
        <v>89</v>
      </c>
      <c r="F100" s="243"/>
      <c r="G100" s="282"/>
      <c r="H100" s="288"/>
      <c r="I100" s="288"/>
      <c r="J100" s="294">
        <v>22980.21</v>
      </c>
      <c r="K100" s="271">
        <v>6.5474170120340597E-2</v>
      </c>
    </row>
    <row r="101" spans="2:11" s="2" customFormat="1" ht="24" customHeight="1">
      <c r="B101" s="268" t="s">
        <v>262</v>
      </c>
      <c r="C101" s="277"/>
      <c r="D101" s="277"/>
      <c r="E101" s="236" t="s">
        <v>91</v>
      </c>
      <c r="F101" s="236"/>
      <c r="G101" s="281"/>
      <c r="H101" s="287"/>
      <c r="I101" s="287"/>
      <c r="J101" s="293">
        <v>1581.75</v>
      </c>
      <c r="K101" s="269">
        <v>4.5066502259051913E-3</v>
      </c>
    </row>
    <row r="102" spans="2:11" s="4" customFormat="1" ht="35.25" customHeight="1">
      <c r="B102" s="266" t="s">
        <v>263</v>
      </c>
      <c r="C102" s="153" t="s">
        <v>93</v>
      </c>
      <c r="D102" s="153" t="s">
        <v>14</v>
      </c>
      <c r="E102" s="8" t="s">
        <v>94</v>
      </c>
      <c r="F102" s="153" t="s">
        <v>40</v>
      </c>
      <c r="G102" s="280">
        <v>0.39</v>
      </c>
      <c r="H102" s="286">
        <v>3402.21</v>
      </c>
      <c r="I102" s="286">
        <v>4055.77</v>
      </c>
      <c r="J102" s="286">
        <v>1581.75</v>
      </c>
      <c r="K102" s="267">
        <v>4.5066502259051913E-3</v>
      </c>
    </row>
    <row r="103" spans="2:11" s="2" customFormat="1" ht="24" customHeight="1">
      <c r="B103" s="268" t="s">
        <v>264</v>
      </c>
      <c r="C103" s="277"/>
      <c r="D103" s="277"/>
      <c r="E103" s="236" t="s">
        <v>96</v>
      </c>
      <c r="F103" s="236"/>
      <c r="G103" s="281"/>
      <c r="H103" s="287"/>
      <c r="I103" s="287"/>
      <c r="J103" s="293">
        <v>1297.8399999999999</v>
      </c>
      <c r="K103" s="269">
        <v>3.6977467546633752E-3</v>
      </c>
    </row>
    <row r="104" spans="2:11" s="4" customFormat="1" ht="28.5" customHeight="1">
      <c r="B104" s="266" t="s">
        <v>265</v>
      </c>
      <c r="C104" s="153" t="s">
        <v>93</v>
      </c>
      <c r="D104" s="153" t="s">
        <v>14</v>
      </c>
      <c r="E104" s="8" t="s">
        <v>94</v>
      </c>
      <c r="F104" s="153" t="s">
        <v>40</v>
      </c>
      <c r="G104" s="280">
        <v>0.32</v>
      </c>
      <c r="H104" s="286">
        <v>3402.21</v>
      </c>
      <c r="I104" s="286">
        <v>4055.77</v>
      </c>
      <c r="J104" s="286">
        <v>1297.8399999999999</v>
      </c>
      <c r="K104" s="267">
        <v>3.6977467546633752E-3</v>
      </c>
    </row>
    <row r="105" spans="2:11" s="2" customFormat="1" ht="24" customHeight="1">
      <c r="B105" s="268" t="s">
        <v>266</v>
      </c>
      <c r="C105" s="277"/>
      <c r="D105" s="277"/>
      <c r="E105" s="236" t="s">
        <v>102</v>
      </c>
      <c r="F105" s="236"/>
      <c r="G105" s="281"/>
      <c r="H105" s="287"/>
      <c r="I105" s="287"/>
      <c r="J105" s="293">
        <v>4538.8500000000004</v>
      </c>
      <c r="K105" s="269">
        <v>1.2931885176449994E-2</v>
      </c>
    </row>
    <row r="106" spans="2:11" s="4" customFormat="1" ht="24" customHeight="1">
      <c r="B106" s="266" t="s">
        <v>267</v>
      </c>
      <c r="C106" s="153" t="s">
        <v>104</v>
      </c>
      <c r="D106" s="153" t="s">
        <v>14</v>
      </c>
      <c r="E106" s="8" t="s">
        <v>105</v>
      </c>
      <c r="F106" s="153" t="s">
        <v>16</v>
      </c>
      <c r="G106" s="280">
        <v>18.149999999999999</v>
      </c>
      <c r="H106" s="286">
        <v>70.010000000000005</v>
      </c>
      <c r="I106" s="286">
        <v>83.45</v>
      </c>
      <c r="J106" s="286">
        <v>1514.61</v>
      </c>
      <c r="K106" s="267">
        <v>4.3153579887202538E-3</v>
      </c>
    </row>
    <row r="107" spans="2:11" s="4" customFormat="1" ht="24" customHeight="1">
      <c r="B107" s="266" t="s">
        <v>268</v>
      </c>
      <c r="C107" s="153" t="s">
        <v>122</v>
      </c>
      <c r="D107" s="153" t="s">
        <v>14</v>
      </c>
      <c r="E107" s="8" t="s">
        <v>123</v>
      </c>
      <c r="F107" s="153" t="s">
        <v>16</v>
      </c>
      <c r="G107" s="280">
        <v>25.56</v>
      </c>
      <c r="H107" s="286">
        <v>47.3</v>
      </c>
      <c r="I107" s="286">
        <v>56.38</v>
      </c>
      <c r="J107" s="286">
        <v>1441.07</v>
      </c>
      <c r="K107" s="267">
        <v>4.1058311623487871E-3</v>
      </c>
    </row>
    <row r="108" spans="2:11" s="4" customFormat="1" ht="24" customHeight="1">
      <c r="B108" s="266" t="s">
        <v>269</v>
      </c>
      <c r="C108" s="153" t="s">
        <v>119</v>
      </c>
      <c r="D108" s="153" t="s">
        <v>14</v>
      </c>
      <c r="E108" s="8" t="s">
        <v>120</v>
      </c>
      <c r="F108" s="153" t="s">
        <v>16</v>
      </c>
      <c r="G108" s="280">
        <v>25.56</v>
      </c>
      <c r="H108" s="286">
        <v>40.4</v>
      </c>
      <c r="I108" s="286">
        <v>48.16</v>
      </c>
      <c r="J108" s="286">
        <v>1230.96</v>
      </c>
      <c r="K108" s="267">
        <v>3.5071952976641406E-3</v>
      </c>
    </row>
    <row r="109" spans="2:11" s="4" customFormat="1" ht="24" customHeight="1">
      <c r="B109" s="266" t="s">
        <v>270</v>
      </c>
      <c r="C109" s="153" t="s">
        <v>116</v>
      </c>
      <c r="D109" s="153" t="s">
        <v>14</v>
      </c>
      <c r="E109" s="8" t="s">
        <v>117</v>
      </c>
      <c r="F109" s="153" t="s">
        <v>16</v>
      </c>
      <c r="G109" s="280">
        <v>25.56</v>
      </c>
      <c r="H109" s="286">
        <v>11.56</v>
      </c>
      <c r="I109" s="286">
        <v>13.78</v>
      </c>
      <c r="J109" s="286">
        <v>352.21</v>
      </c>
      <c r="K109" s="267">
        <v>1.003500727716812E-3</v>
      </c>
    </row>
    <row r="110" spans="2:11" s="2" customFormat="1" ht="24" customHeight="1">
      <c r="B110" s="268" t="s">
        <v>271</v>
      </c>
      <c r="C110" s="277"/>
      <c r="D110" s="277"/>
      <c r="E110" s="236" t="s">
        <v>60</v>
      </c>
      <c r="F110" s="236"/>
      <c r="G110" s="281"/>
      <c r="H110" s="287"/>
      <c r="I110" s="287"/>
      <c r="J110" s="293">
        <v>293.83999999999997</v>
      </c>
      <c r="K110" s="269">
        <v>8.3719557602654113E-4</v>
      </c>
    </row>
    <row r="111" spans="2:11" s="4" customFormat="1" ht="24" customHeight="1">
      <c r="B111" s="266" t="s">
        <v>272</v>
      </c>
      <c r="C111" s="153" t="s">
        <v>273</v>
      </c>
      <c r="D111" s="153" t="s">
        <v>14</v>
      </c>
      <c r="E111" s="8" t="s">
        <v>274</v>
      </c>
      <c r="F111" s="153" t="s">
        <v>16</v>
      </c>
      <c r="G111" s="280">
        <v>4.7</v>
      </c>
      <c r="H111" s="286">
        <v>52.45</v>
      </c>
      <c r="I111" s="286">
        <v>62.52</v>
      </c>
      <c r="J111" s="286">
        <v>293.83999999999997</v>
      </c>
      <c r="K111" s="267">
        <v>8.3719557602654113E-4</v>
      </c>
    </row>
    <row r="112" spans="2:11" s="2" customFormat="1" ht="24" customHeight="1">
      <c r="B112" s="268" t="s">
        <v>275</v>
      </c>
      <c r="C112" s="277"/>
      <c r="D112" s="277"/>
      <c r="E112" s="236" t="s">
        <v>125</v>
      </c>
      <c r="F112" s="236"/>
      <c r="G112" s="281"/>
      <c r="H112" s="287"/>
      <c r="I112" s="287"/>
      <c r="J112" s="293">
        <v>1690.85</v>
      </c>
      <c r="K112" s="269">
        <v>4.8174929884443139E-3</v>
      </c>
    </row>
    <row r="113" spans="2:11" s="4" customFormat="1" ht="29.25" customHeight="1">
      <c r="B113" s="266" t="s">
        <v>276</v>
      </c>
      <c r="C113" s="153" t="s">
        <v>277</v>
      </c>
      <c r="D113" s="153" t="s">
        <v>35</v>
      </c>
      <c r="E113" s="8" t="s">
        <v>278</v>
      </c>
      <c r="F113" s="153" t="s">
        <v>16</v>
      </c>
      <c r="G113" s="280">
        <v>6.21</v>
      </c>
      <c r="H113" s="286">
        <v>57.99</v>
      </c>
      <c r="I113" s="286">
        <v>69.12</v>
      </c>
      <c r="J113" s="286">
        <v>429.23</v>
      </c>
      <c r="K113" s="267">
        <v>1.2229426119584545E-3</v>
      </c>
    </row>
    <row r="114" spans="2:11" s="4" customFormat="1" ht="24" customHeight="1">
      <c r="B114" s="266" t="s">
        <v>279</v>
      </c>
      <c r="C114" s="153" t="s">
        <v>280</v>
      </c>
      <c r="D114" s="153" t="s">
        <v>14</v>
      </c>
      <c r="E114" s="8" t="s">
        <v>281</v>
      </c>
      <c r="F114" s="153" t="s">
        <v>16</v>
      </c>
      <c r="G114" s="280">
        <v>6.21</v>
      </c>
      <c r="H114" s="286">
        <v>170.43</v>
      </c>
      <c r="I114" s="286">
        <v>203.16</v>
      </c>
      <c r="J114" s="286">
        <v>1261.6199999999999</v>
      </c>
      <c r="K114" s="267">
        <v>3.5945503764858592E-3</v>
      </c>
    </row>
    <row r="115" spans="2:11" s="2" customFormat="1" ht="24" customHeight="1">
      <c r="B115" s="268" t="s">
        <v>282</v>
      </c>
      <c r="C115" s="277"/>
      <c r="D115" s="277"/>
      <c r="E115" s="236" t="s">
        <v>150</v>
      </c>
      <c r="F115" s="236"/>
      <c r="G115" s="281"/>
      <c r="H115" s="287"/>
      <c r="I115" s="287"/>
      <c r="J115" s="293">
        <v>6312.86</v>
      </c>
      <c r="K115" s="269">
        <v>1.7986313858136777E-2</v>
      </c>
    </row>
    <row r="116" spans="2:11" s="4" customFormat="1" ht="26.1" customHeight="1">
      <c r="B116" s="266" t="s">
        <v>283</v>
      </c>
      <c r="C116" s="153" t="s">
        <v>284</v>
      </c>
      <c r="D116" s="153" t="s">
        <v>22</v>
      </c>
      <c r="E116" s="8" t="s">
        <v>285</v>
      </c>
      <c r="F116" s="153" t="s">
        <v>16</v>
      </c>
      <c r="G116" s="280">
        <v>2</v>
      </c>
      <c r="H116" s="286">
        <v>526.67999999999995</v>
      </c>
      <c r="I116" s="286">
        <v>627.85</v>
      </c>
      <c r="J116" s="286">
        <v>1255.7</v>
      </c>
      <c r="K116" s="267">
        <v>3.5776833814883191E-3</v>
      </c>
    </row>
    <row r="117" spans="2:11" s="4" customFormat="1" ht="26.1" customHeight="1">
      <c r="B117" s="266" t="s">
        <v>286</v>
      </c>
      <c r="C117" s="153" t="s">
        <v>287</v>
      </c>
      <c r="D117" s="153" t="s">
        <v>14</v>
      </c>
      <c r="E117" s="8" t="s">
        <v>288</v>
      </c>
      <c r="F117" s="153" t="s">
        <v>16</v>
      </c>
      <c r="G117" s="280">
        <v>6.93</v>
      </c>
      <c r="H117" s="286">
        <v>583.07000000000005</v>
      </c>
      <c r="I117" s="286">
        <v>695.07</v>
      </c>
      <c r="J117" s="286">
        <v>4816.83</v>
      </c>
      <c r="K117" s="267">
        <v>1.3723893161148666E-2</v>
      </c>
    </row>
    <row r="118" spans="2:11" s="4" customFormat="1" ht="39" customHeight="1">
      <c r="B118" s="266" t="s">
        <v>289</v>
      </c>
      <c r="C118" s="153" t="s">
        <v>290</v>
      </c>
      <c r="D118" s="153" t="s">
        <v>76</v>
      </c>
      <c r="E118" s="8" t="s">
        <v>291</v>
      </c>
      <c r="F118" s="153" t="s">
        <v>16</v>
      </c>
      <c r="G118" s="280">
        <v>13.86</v>
      </c>
      <c r="H118" s="286">
        <v>14.55</v>
      </c>
      <c r="I118" s="286">
        <v>17.34</v>
      </c>
      <c r="J118" s="286">
        <v>240.33</v>
      </c>
      <c r="K118" s="267">
        <v>6.8473731549979116E-4</v>
      </c>
    </row>
    <row r="119" spans="2:11" s="2" customFormat="1" ht="24" customHeight="1">
      <c r="B119" s="268" t="s">
        <v>292</v>
      </c>
      <c r="C119" s="277"/>
      <c r="D119" s="277"/>
      <c r="E119" s="236" t="s">
        <v>158</v>
      </c>
      <c r="F119" s="236"/>
      <c r="G119" s="281"/>
      <c r="H119" s="287"/>
      <c r="I119" s="287"/>
      <c r="J119" s="293">
        <v>1086.3</v>
      </c>
      <c r="K119" s="269">
        <v>3.0950365989573631E-3</v>
      </c>
    </row>
    <row r="120" spans="2:11" s="4" customFormat="1" ht="33" customHeight="1">
      <c r="B120" s="266" t="s">
        <v>293</v>
      </c>
      <c r="C120" s="153" t="s">
        <v>294</v>
      </c>
      <c r="D120" s="153" t="s">
        <v>35</v>
      </c>
      <c r="E120" s="8" t="s">
        <v>295</v>
      </c>
      <c r="F120" s="153" t="s">
        <v>16</v>
      </c>
      <c r="G120" s="280">
        <v>51.12</v>
      </c>
      <c r="H120" s="286">
        <v>17.829999999999998</v>
      </c>
      <c r="I120" s="286">
        <v>21.25</v>
      </c>
      <c r="J120" s="286">
        <v>1086.3</v>
      </c>
      <c r="K120" s="267">
        <v>3.0950365989573631E-3</v>
      </c>
    </row>
    <row r="121" spans="2:11" s="2" customFormat="1" ht="24" customHeight="1">
      <c r="B121" s="268" t="s">
        <v>296</v>
      </c>
      <c r="C121" s="277"/>
      <c r="D121" s="277"/>
      <c r="E121" s="236" t="s">
        <v>205</v>
      </c>
      <c r="F121" s="236"/>
      <c r="G121" s="281"/>
      <c r="H121" s="287"/>
      <c r="I121" s="287"/>
      <c r="J121" s="293">
        <v>529.28</v>
      </c>
      <c r="K121" s="269">
        <v>1.5080005257259994E-3</v>
      </c>
    </row>
    <row r="122" spans="2:11" s="4" customFormat="1" ht="26.1" customHeight="1">
      <c r="B122" s="266" t="s">
        <v>297</v>
      </c>
      <c r="C122" s="153" t="s">
        <v>207</v>
      </c>
      <c r="D122" s="153" t="s">
        <v>14</v>
      </c>
      <c r="E122" s="8" t="s">
        <v>208</v>
      </c>
      <c r="F122" s="153" t="s">
        <v>181</v>
      </c>
      <c r="G122" s="280">
        <v>1</v>
      </c>
      <c r="H122" s="286">
        <v>422.69</v>
      </c>
      <c r="I122" s="286">
        <v>503.88</v>
      </c>
      <c r="J122" s="286">
        <v>503.88</v>
      </c>
      <c r="K122" s="267">
        <v>1.43563199989196E-3</v>
      </c>
    </row>
    <row r="123" spans="2:11" s="4" customFormat="1" ht="39" customHeight="1">
      <c r="B123" s="266" t="s">
        <v>298</v>
      </c>
      <c r="C123" s="153" t="s">
        <v>299</v>
      </c>
      <c r="D123" s="153" t="s">
        <v>76</v>
      </c>
      <c r="E123" s="8" t="s">
        <v>300</v>
      </c>
      <c r="F123" s="153" t="s">
        <v>173</v>
      </c>
      <c r="G123" s="280">
        <v>1</v>
      </c>
      <c r="H123" s="286">
        <v>21.31</v>
      </c>
      <c r="I123" s="286">
        <v>25.4</v>
      </c>
      <c r="J123" s="286">
        <v>25.4</v>
      </c>
      <c r="K123" s="267">
        <v>7.236852583403942E-5</v>
      </c>
    </row>
    <row r="124" spans="2:11" s="2" customFormat="1" ht="24" customHeight="1">
      <c r="B124" s="268" t="s">
        <v>301</v>
      </c>
      <c r="C124" s="277"/>
      <c r="D124" s="277"/>
      <c r="E124" s="236" t="s">
        <v>227</v>
      </c>
      <c r="F124" s="236"/>
      <c r="G124" s="281"/>
      <c r="H124" s="287"/>
      <c r="I124" s="287"/>
      <c r="J124" s="293">
        <v>5648.64</v>
      </c>
      <c r="K124" s="269">
        <v>1.609384841603104E-2</v>
      </c>
    </row>
    <row r="125" spans="2:11" s="4" customFormat="1" ht="26.1" customHeight="1">
      <c r="B125" s="266" t="s">
        <v>302</v>
      </c>
      <c r="C125" s="153" t="s">
        <v>303</v>
      </c>
      <c r="D125" s="153" t="s">
        <v>22</v>
      </c>
      <c r="E125" s="8" t="s">
        <v>304</v>
      </c>
      <c r="F125" s="153" t="s">
        <v>177</v>
      </c>
      <c r="G125" s="280">
        <v>2</v>
      </c>
      <c r="H125" s="286">
        <v>2369.1999999999998</v>
      </c>
      <c r="I125" s="286">
        <v>2824.32</v>
      </c>
      <c r="J125" s="286">
        <v>5648.64</v>
      </c>
      <c r="K125" s="267">
        <v>1.609384841603104E-2</v>
      </c>
    </row>
    <row r="126" spans="2:11" s="2" customFormat="1" ht="24" customHeight="1">
      <c r="B126" s="270" t="s">
        <v>305</v>
      </c>
      <c r="C126" s="278"/>
      <c r="D126" s="278"/>
      <c r="E126" s="243" t="s">
        <v>306</v>
      </c>
      <c r="F126" s="243"/>
      <c r="G126" s="282"/>
      <c r="H126" s="288"/>
      <c r="I126" s="288"/>
      <c r="J126" s="294">
        <v>50853.65</v>
      </c>
      <c r="K126" s="271">
        <v>0.14488990881024405</v>
      </c>
    </row>
    <row r="127" spans="2:11" s="2" customFormat="1" ht="24" customHeight="1">
      <c r="B127" s="268" t="s">
        <v>307</v>
      </c>
      <c r="C127" s="277"/>
      <c r="D127" s="277"/>
      <c r="E127" s="236" t="s">
        <v>216</v>
      </c>
      <c r="F127" s="236"/>
      <c r="G127" s="281"/>
      <c r="H127" s="287"/>
      <c r="I127" s="287"/>
      <c r="J127" s="293">
        <v>20166.54</v>
      </c>
      <c r="K127" s="269">
        <v>5.7457589408393288E-2</v>
      </c>
    </row>
    <row r="128" spans="2:11" s="4" customFormat="1" ht="26.1" customHeight="1">
      <c r="B128" s="266" t="s">
        <v>308</v>
      </c>
      <c r="C128" s="153" t="s">
        <v>68</v>
      </c>
      <c r="D128" s="153" t="s">
        <v>22</v>
      </c>
      <c r="E128" s="8" t="s">
        <v>69</v>
      </c>
      <c r="F128" s="153" t="s">
        <v>16</v>
      </c>
      <c r="G128" s="280">
        <v>77.38</v>
      </c>
      <c r="H128" s="286">
        <v>73.67</v>
      </c>
      <c r="I128" s="286">
        <v>87.82</v>
      </c>
      <c r="J128" s="286">
        <v>6795.51</v>
      </c>
      <c r="K128" s="267">
        <v>1.9361458306711547E-2</v>
      </c>
    </row>
    <row r="129" spans="2:11" s="4" customFormat="1" ht="24" customHeight="1">
      <c r="B129" s="266" t="s">
        <v>309</v>
      </c>
      <c r="C129" s="153" t="s">
        <v>310</v>
      </c>
      <c r="D129" s="153" t="s">
        <v>14</v>
      </c>
      <c r="E129" s="8" t="s">
        <v>311</v>
      </c>
      <c r="F129" s="153" t="s">
        <v>16</v>
      </c>
      <c r="G129" s="280">
        <v>41.62</v>
      </c>
      <c r="H129" s="286">
        <v>38.380000000000003</v>
      </c>
      <c r="I129" s="286">
        <v>45.75</v>
      </c>
      <c r="J129" s="286">
        <v>1904.11</v>
      </c>
      <c r="K129" s="267">
        <v>5.4251036899942047E-3</v>
      </c>
    </row>
    <row r="130" spans="2:11" s="4" customFormat="1" ht="26.1" customHeight="1">
      <c r="B130" s="266" t="s">
        <v>312</v>
      </c>
      <c r="C130" s="153" t="s">
        <v>54</v>
      </c>
      <c r="D130" s="153" t="s">
        <v>14</v>
      </c>
      <c r="E130" s="8" t="s">
        <v>313</v>
      </c>
      <c r="F130" s="153" t="s">
        <v>16</v>
      </c>
      <c r="G130" s="280">
        <v>15.37</v>
      </c>
      <c r="H130" s="286">
        <v>125.3</v>
      </c>
      <c r="I130" s="286">
        <v>149.37</v>
      </c>
      <c r="J130" s="286">
        <v>2295.81</v>
      </c>
      <c r="K130" s="267">
        <v>6.5411175313010257E-3</v>
      </c>
    </row>
    <row r="131" spans="2:11" s="4" customFormat="1" ht="39" customHeight="1">
      <c r="B131" s="266" t="s">
        <v>314</v>
      </c>
      <c r="C131" s="153" t="s">
        <v>315</v>
      </c>
      <c r="D131" s="153" t="s">
        <v>76</v>
      </c>
      <c r="E131" s="8" t="s">
        <v>316</v>
      </c>
      <c r="F131" s="153" t="s">
        <v>16</v>
      </c>
      <c r="G131" s="280">
        <v>15.37</v>
      </c>
      <c r="H131" s="286">
        <v>25.15</v>
      </c>
      <c r="I131" s="286">
        <v>29.98</v>
      </c>
      <c r="J131" s="286">
        <v>460.79</v>
      </c>
      <c r="K131" s="267">
        <v>1.3128619298845286E-3</v>
      </c>
    </row>
    <row r="132" spans="2:11" s="4" customFormat="1" ht="26.1" customHeight="1">
      <c r="B132" s="266" t="s">
        <v>317</v>
      </c>
      <c r="C132" s="153" t="s">
        <v>62</v>
      </c>
      <c r="D132" s="153" t="s">
        <v>14</v>
      </c>
      <c r="E132" s="8" t="s">
        <v>63</v>
      </c>
      <c r="F132" s="153" t="s">
        <v>16</v>
      </c>
      <c r="G132" s="280">
        <v>4.4800000000000004</v>
      </c>
      <c r="H132" s="286">
        <v>141.83000000000001</v>
      </c>
      <c r="I132" s="286">
        <v>169.07</v>
      </c>
      <c r="J132" s="286">
        <v>757.43</v>
      </c>
      <c r="K132" s="267">
        <v>2.1580351386801763E-3</v>
      </c>
    </row>
    <row r="133" spans="2:11" s="4" customFormat="1" ht="26.1" customHeight="1">
      <c r="B133" s="266" t="s">
        <v>318</v>
      </c>
      <c r="C133" s="153" t="s">
        <v>65</v>
      </c>
      <c r="D133" s="153" t="s">
        <v>14</v>
      </c>
      <c r="E133" s="8" t="s">
        <v>66</v>
      </c>
      <c r="F133" s="153" t="s">
        <v>16</v>
      </c>
      <c r="G133" s="280">
        <v>21.5</v>
      </c>
      <c r="H133" s="286">
        <v>125.36</v>
      </c>
      <c r="I133" s="286">
        <v>149.44</v>
      </c>
      <c r="J133" s="286">
        <v>3212.96</v>
      </c>
      <c r="K133" s="267">
        <v>9.1542196363675315E-3</v>
      </c>
    </row>
    <row r="134" spans="2:11" s="4" customFormat="1" ht="24" customHeight="1">
      <c r="B134" s="266" t="s">
        <v>319</v>
      </c>
      <c r="C134" s="153" t="s">
        <v>224</v>
      </c>
      <c r="D134" s="153" t="s">
        <v>14</v>
      </c>
      <c r="E134" s="8" t="s">
        <v>225</v>
      </c>
      <c r="F134" s="153" t="s">
        <v>173</v>
      </c>
      <c r="G134" s="280">
        <v>2</v>
      </c>
      <c r="H134" s="286">
        <v>804.6</v>
      </c>
      <c r="I134" s="286">
        <v>959.16</v>
      </c>
      <c r="J134" s="286">
        <v>1918.32</v>
      </c>
      <c r="K134" s="267">
        <v>5.4655901762974213E-3</v>
      </c>
    </row>
    <row r="135" spans="2:11" s="4" customFormat="1" ht="39" customHeight="1">
      <c r="B135" s="266" t="s">
        <v>320</v>
      </c>
      <c r="C135" s="153" t="s">
        <v>315</v>
      </c>
      <c r="D135" s="153" t="s">
        <v>76</v>
      </c>
      <c r="E135" s="8" t="s">
        <v>321</v>
      </c>
      <c r="F135" s="153" t="s">
        <v>16</v>
      </c>
      <c r="G135" s="280">
        <v>2.2200000000000002</v>
      </c>
      <c r="H135" s="286">
        <v>25.15</v>
      </c>
      <c r="I135" s="286">
        <v>29.98</v>
      </c>
      <c r="J135" s="286">
        <v>66.55</v>
      </c>
      <c r="K135" s="267">
        <v>1.8961123599430408E-4</v>
      </c>
    </row>
    <row r="136" spans="2:11" s="4" customFormat="1" ht="26.1" customHeight="1">
      <c r="B136" s="266" t="s">
        <v>322</v>
      </c>
      <c r="C136" s="153" t="s">
        <v>294</v>
      </c>
      <c r="D136" s="153" t="s">
        <v>35</v>
      </c>
      <c r="E136" s="8" t="s">
        <v>295</v>
      </c>
      <c r="F136" s="153" t="s">
        <v>16</v>
      </c>
      <c r="G136" s="280">
        <v>13.53</v>
      </c>
      <c r="H136" s="286">
        <v>17.829999999999998</v>
      </c>
      <c r="I136" s="286">
        <v>21.25</v>
      </c>
      <c r="J136" s="286">
        <v>287.51</v>
      </c>
      <c r="K136" s="267">
        <v>8.1916042765923917E-4</v>
      </c>
    </row>
    <row r="137" spans="2:11" s="4" customFormat="1" ht="51.95" customHeight="1">
      <c r="B137" s="266" t="s">
        <v>323</v>
      </c>
      <c r="C137" s="153" t="s">
        <v>218</v>
      </c>
      <c r="D137" s="153" t="s">
        <v>76</v>
      </c>
      <c r="E137" s="8" t="s">
        <v>219</v>
      </c>
      <c r="F137" s="153" t="s">
        <v>78</v>
      </c>
      <c r="G137" s="280">
        <v>31.35</v>
      </c>
      <c r="H137" s="286">
        <v>64.34</v>
      </c>
      <c r="I137" s="286">
        <v>76.69</v>
      </c>
      <c r="J137" s="286">
        <v>2404.23</v>
      </c>
      <c r="K137" s="267">
        <v>6.8500228687390788E-3</v>
      </c>
    </row>
    <row r="138" spans="2:11" s="4" customFormat="1" ht="26.1" customHeight="1">
      <c r="B138" s="266" t="s">
        <v>324</v>
      </c>
      <c r="C138" s="153" t="s">
        <v>221</v>
      </c>
      <c r="D138" s="153" t="s">
        <v>76</v>
      </c>
      <c r="E138" s="8" t="s">
        <v>222</v>
      </c>
      <c r="F138" s="153" t="s">
        <v>78</v>
      </c>
      <c r="G138" s="280">
        <v>31.35</v>
      </c>
      <c r="H138" s="286">
        <v>1.7</v>
      </c>
      <c r="I138" s="286">
        <v>2.02</v>
      </c>
      <c r="J138" s="286">
        <v>63.32</v>
      </c>
      <c r="K138" s="267">
        <v>1.8040846676422741E-4</v>
      </c>
    </row>
    <row r="139" spans="2:11" s="2" customFormat="1" ht="24" customHeight="1">
      <c r="B139" s="268" t="s">
        <v>325</v>
      </c>
      <c r="C139" s="277"/>
      <c r="D139" s="277"/>
      <c r="E139" s="236" t="s">
        <v>227</v>
      </c>
      <c r="F139" s="236"/>
      <c r="G139" s="281"/>
      <c r="H139" s="287"/>
      <c r="I139" s="287"/>
      <c r="J139" s="293">
        <v>27818.36</v>
      </c>
      <c r="K139" s="269">
        <v>7.9258807256716884E-2</v>
      </c>
    </row>
    <row r="140" spans="2:11" s="4" customFormat="1" ht="24" customHeight="1">
      <c r="B140" s="266" t="s">
        <v>326</v>
      </c>
      <c r="C140" s="153" t="s">
        <v>327</v>
      </c>
      <c r="D140" s="153" t="s">
        <v>22</v>
      </c>
      <c r="E140" s="8" t="s">
        <v>328</v>
      </c>
      <c r="F140" s="153" t="s">
        <v>173</v>
      </c>
      <c r="G140" s="280">
        <v>1</v>
      </c>
      <c r="H140" s="286">
        <v>16000</v>
      </c>
      <c r="I140" s="286">
        <v>19073.599999999999</v>
      </c>
      <c r="J140" s="286">
        <v>19073.599999999999</v>
      </c>
      <c r="K140" s="267">
        <v>5.4343634423154895E-2</v>
      </c>
    </row>
    <row r="141" spans="2:11" s="4" customFormat="1" ht="51.95" customHeight="1">
      <c r="B141" s="266" t="s">
        <v>329</v>
      </c>
      <c r="C141" s="153" t="s">
        <v>330</v>
      </c>
      <c r="D141" s="153" t="s">
        <v>22</v>
      </c>
      <c r="E141" s="8" t="s">
        <v>331</v>
      </c>
      <c r="F141" s="153" t="s">
        <v>177</v>
      </c>
      <c r="G141" s="280">
        <v>1</v>
      </c>
      <c r="H141" s="286">
        <v>3825.6</v>
      </c>
      <c r="I141" s="286">
        <v>4560.49</v>
      </c>
      <c r="J141" s="286">
        <v>4560.49</v>
      </c>
      <c r="K141" s="267">
        <v>1.2993540881136948E-2</v>
      </c>
    </row>
    <row r="142" spans="2:11" s="4" customFormat="1" ht="24" customHeight="1">
      <c r="B142" s="266" t="s">
        <v>332</v>
      </c>
      <c r="C142" s="153" t="s">
        <v>333</v>
      </c>
      <c r="D142" s="153" t="s">
        <v>22</v>
      </c>
      <c r="E142" s="8" t="s">
        <v>334</v>
      </c>
      <c r="F142" s="153" t="s">
        <v>177</v>
      </c>
      <c r="G142" s="280">
        <v>1</v>
      </c>
      <c r="H142" s="286">
        <v>3510</v>
      </c>
      <c r="I142" s="286">
        <v>4184.2700000000004</v>
      </c>
      <c r="J142" s="286">
        <v>4184.2700000000004</v>
      </c>
      <c r="K142" s="267">
        <v>1.1921631952425045E-2</v>
      </c>
    </row>
    <row r="143" spans="2:11" s="2" customFormat="1" ht="24" customHeight="1">
      <c r="B143" s="268" t="s">
        <v>335</v>
      </c>
      <c r="C143" s="277"/>
      <c r="D143" s="277"/>
      <c r="E143" s="236" t="s">
        <v>241</v>
      </c>
      <c r="F143" s="236"/>
      <c r="G143" s="281"/>
      <c r="H143" s="287"/>
      <c r="I143" s="287"/>
      <c r="J143" s="293">
        <v>2868.75</v>
      </c>
      <c r="K143" s="269">
        <v>8.1735121451338814E-3</v>
      </c>
    </row>
    <row r="144" spans="2:11" s="4" customFormat="1" ht="26.1" customHeight="1">
      <c r="B144" s="266" t="s">
        <v>336</v>
      </c>
      <c r="C144" s="153" t="s">
        <v>249</v>
      </c>
      <c r="D144" s="153" t="s">
        <v>35</v>
      </c>
      <c r="E144" s="8" t="s">
        <v>250</v>
      </c>
      <c r="F144" s="153" t="s">
        <v>177</v>
      </c>
      <c r="G144" s="280">
        <v>15.38</v>
      </c>
      <c r="H144" s="286">
        <v>10.91</v>
      </c>
      <c r="I144" s="286">
        <v>13</v>
      </c>
      <c r="J144" s="286">
        <v>199.94</v>
      </c>
      <c r="K144" s="267">
        <v>5.6965996280542689E-4</v>
      </c>
    </row>
    <row r="145" spans="2:11" s="4" customFormat="1" ht="24" customHeight="1">
      <c r="B145" s="266" t="s">
        <v>337</v>
      </c>
      <c r="C145" s="153" t="s">
        <v>338</v>
      </c>
      <c r="D145" s="153" t="s">
        <v>35</v>
      </c>
      <c r="E145" s="8" t="s">
        <v>339</v>
      </c>
      <c r="F145" s="153" t="s">
        <v>177</v>
      </c>
      <c r="G145" s="280">
        <v>1</v>
      </c>
      <c r="H145" s="286">
        <v>443.95</v>
      </c>
      <c r="I145" s="286">
        <v>529.23</v>
      </c>
      <c r="J145" s="286">
        <v>529.23</v>
      </c>
      <c r="K145" s="267">
        <v>1.5078580679979798E-3</v>
      </c>
    </row>
    <row r="146" spans="2:11" s="4" customFormat="1" ht="26.1" customHeight="1">
      <c r="B146" s="266" t="s">
        <v>340</v>
      </c>
      <c r="C146" s="153" t="s">
        <v>243</v>
      </c>
      <c r="D146" s="153" t="s">
        <v>35</v>
      </c>
      <c r="E146" s="8" t="s">
        <v>244</v>
      </c>
      <c r="F146" s="153" t="s">
        <v>177</v>
      </c>
      <c r="G146" s="280">
        <v>1</v>
      </c>
      <c r="H146" s="286">
        <v>81.08</v>
      </c>
      <c r="I146" s="286">
        <v>96.65</v>
      </c>
      <c r="J146" s="286">
        <v>96.65</v>
      </c>
      <c r="K146" s="267">
        <v>2.7537078826220121E-4</v>
      </c>
    </row>
    <row r="147" spans="2:11" s="4" customFormat="1" ht="26.1" customHeight="1">
      <c r="B147" s="266" t="s">
        <v>341</v>
      </c>
      <c r="C147" s="153" t="s">
        <v>342</v>
      </c>
      <c r="D147" s="153" t="s">
        <v>35</v>
      </c>
      <c r="E147" s="8" t="s">
        <v>343</v>
      </c>
      <c r="F147" s="153" t="s">
        <v>177</v>
      </c>
      <c r="G147" s="280">
        <v>2</v>
      </c>
      <c r="H147" s="286">
        <v>77.260000000000005</v>
      </c>
      <c r="I147" s="286">
        <v>92.1</v>
      </c>
      <c r="J147" s="286">
        <v>184.2</v>
      </c>
      <c r="K147" s="267">
        <v>5.2481427002480554E-4</v>
      </c>
    </row>
    <row r="148" spans="2:11" s="4" customFormat="1" ht="39" customHeight="1">
      <c r="B148" s="266" t="s">
        <v>344</v>
      </c>
      <c r="C148" s="153" t="s">
        <v>252</v>
      </c>
      <c r="D148" s="153" t="s">
        <v>76</v>
      </c>
      <c r="E148" s="8" t="s">
        <v>345</v>
      </c>
      <c r="F148" s="153" t="s">
        <v>16</v>
      </c>
      <c r="G148" s="280">
        <v>65.61</v>
      </c>
      <c r="H148" s="286">
        <v>23.77</v>
      </c>
      <c r="I148" s="286">
        <v>28.33</v>
      </c>
      <c r="J148" s="286">
        <v>1858.73</v>
      </c>
      <c r="K148" s="267">
        <v>5.2958090560434688E-3</v>
      </c>
    </row>
    <row r="149" spans="2:11" s="2" customFormat="1" ht="24" customHeight="1">
      <c r="B149" s="268" t="s">
        <v>346</v>
      </c>
      <c r="C149" s="277"/>
      <c r="D149" s="277"/>
      <c r="E149" s="236" t="s">
        <v>347</v>
      </c>
      <c r="F149" s="236"/>
      <c r="G149" s="281"/>
      <c r="H149" s="287"/>
      <c r="I149" s="287"/>
      <c r="J149" s="293">
        <v>12440.15</v>
      </c>
      <c r="K149" s="269">
        <v>3.5443910104501007E-2</v>
      </c>
    </row>
    <row r="150" spans="2:11" s="4" customFormat="1" ht="29.25" customHeight="1">
      <c r="B150" s="266" t="s">
        <v>348</v>
      </c>
      <c r="C150" s="153" t="s">
        <v>349</v>
      </c>
      <c r="D150" s="153" t="s">
        <v>22</v>
      </c>
      <c r="E150" s="8" t="s">
        <v>350</v>
      </c>
      <c r="F150" s="153" t="s">
        <v>177</v>
      </c>
      <c r="G150" s="280">
        <v>4</v>
      </c>
      <c r="H150" s="286">
        <v>443.44</v>
      </c>
      <c r="I150" s="286">
        <v>528.62</v>
      </c>
      <c r="J150" s="286">
        <v>2114.48</v>
      </c>
      <c r="K150" s="267">
        <v>6.0244803348645541E-3</v>
      </c>
    </row>
    <row r="151" spans="2:11" s="4" customFormat="1" ht="38.25" customHeight="1">
      <c r="B151" s="266" t="s">
        <v>351</v>
      </c>
      <c r="C151" s="153" t="s">
        <v>352</v>
      </c>
      <c r="D151" s="153" t="s">
        <v>22</v>
      </c>
      <c r="E151" s="8" t="s">
        <v>353</v>
      </c>
      <c r="F151" s="153" t="s">
        <v>177</v>
      </c>
      <c r="G151" s="280">
        <v>2</v>
      </c>
      <c r="H151" s="286">
        <v>3618.28</v>
      </c>
      <c r="I151" s="286">
        <v>4313.3500000000004</v>
      </c>
      <c r="J151" s="286">
        <v>8626.7000000000007</v>
      </c>
      <c r="K151" s="267">
        <v>2.4578801646161729E-2</v>
      </c>
    </row>
    <row r="152" spans="2:11" s="4" customFormat="1" ht="24" customHeight="1">
      <c r="B152" s="266" t="s">
        <v>354</v>
      </c>
      <c r="C152" s="153" t="s">
        <v>355</v>
      </c>
      <c r="D152" s="153" t="s">
        <v>14</v>
      </c>
      <c r="E152" s="8" t="s">
        <v>356</v>
      </c>
      <c r="F152" s="153" t="s">
        <v>16</v>
      </c>
      <c r="G152" s="280">
        <v>25.2</v>
      </c>
      <c r="H152" s="286">
        <v>36.229999999999997</v>
      </c>
      <c r="I152" s="286">
        <v>43.18</v>
      </c>
      <c r="J152" s="286">
        <v>1088.1300000000001</v>
      </c>
      <c r="K152" s="267">
        <v>3.1002505518028865E-3</v>
      </c>
    </row>
    <row r="153" spans="2:11" s="4" customFormat="1" ht="24" customHeight="1">
      <c r="B153" s="266" t="s">
        <v>357</v>
      </c>
      <c r="C153" s="153" t="s">
        <v>358</v>
      </c>
      <c r="D153" s="153" t="s">
        <v>14</v>
      </c>
      <c r="E153" s="8" t="s">
        <v>359</v>
      </c>
      <c r="F153" s="153" t="s">
        <v>16</v>
      </c>
      <c r="G153" s="280">
        <v>25.2</v>
      </c>
      <c r="H153" s="286">
        <v>20.34</v>
      </c>
      <c r="I153" s="286">
        <v>24.24</v>
      </c>
      <c r="J153" s="286">
        <v>610.84</v>
      </c>
      <c r="K153" s="267">
        <v>1.7403775716718364E-3</v>
      </c>
    </row>
    <row r="154" spans="2:11" s="2" customFormat="1" ht="24" customHeight="1">
      <c r="B154" s="268" t="s">
        <v>360</v>
      </c>
      <c r="C154" s="277"/>
      <c r="D154" s="277"/>
      <c r="E154" s="236" t="s">
        <v>361</v>
      </c>
      <c r="F154" s="236"/>
      <c r="G154" s="281"/>
      <c r="H154" s="287"/>
      <c r="I154" s="287"/>
      <c r="J154" s="293">
        <v>5701.02</v>
      </c>
      <c r="K154" s="269">
        <v>1.6243087131904546E-2</v>
      </c>
    </row>
    <row r="155" spans="2:11" s="4" customFormat="1" ht="24" customHeight="1">
      <c r="B155" s="266" t="s">
        <v>362</v>
      </c>
      <c r="C155" s="153" t="s">
        <v>363</v>
      </c>
      <c r="D155" s="153" t="s">
        <v>14</v>
      </c>
      <c r="E155" s="8" t="s">
        <v>364</v>
      </c>
      <c r="F155" s="153" t="s">
        <v>173</v>
      </c>
      <c r="G155" s="280">
        <v>1</v>
      </c>
      <c r="H155" s="286">
        <v>30.3</v>
      </c>
      <c r="I155" s="286">
        <v>36.119999999999997</v>
      </c>
      <c r="J155" s="286">
        <v>36.119999999999997</v>
      </c>
      <c r="K155" s="267">
        <v>1.0291146272147654E-4</v>
      </c>
    </row>
    <row r="156" spans="2:11" s="4" customFormat="1" ht="78" customHeight="1">
      <c r="B156" s="266" t="s">
        <v>365</v>
      </c>
      <c r="C156" s="153" t="s">
        <v>366</v>
      </c>
      <c r="D156" s="153" t="s">
        <v>22</v>
      </c>
      <c r="E156" s="8" t="s">
        <v>367</v>
      </c>
      <c r="F156" s="153" t="s">
        <v>368</v>
      </c>
      <c r="G156" s="280">
        <v>1</v>
      </c>
      <c r="H156" s="286">
        <v>2709.81</v>
      </c>
      <c r="I156" s="286">
        <v>3230.36</v>
      </c>
      <c r="J156" s="286">
        <v>3230.36</v>
      </c>
      <c r="K156" s="267">
        <v>9.2037949257184094E-3</v>
      </c>
    </row>
    <row r="157" spans="2:11" s="4" customFormat="1" ht="24" customHeight="1">
      <c r="B157" s="266" t="s">
        <v>369</v>
      </c>
      <c r="C157" s="153" t="s">
        <v>370</v>
      </c>
      <c r="D157" s="153" t="s">
        <v>14</v>
      </c>
      <c r="E157" s="8" t="s">
        <v>371</v>
      </c>
      <c r="F157" s="153" t="s">
        <v>16</v>
      </c>
      <c r="G157" s="280">
        <v>26.64</v>
      </c>
      <c r="H157" s="286">
        <v>13.69</v>
      </c>
      <c r="I157" s="286">
        <v>16.309999999999999</v>
      </c>
      <c r="J157" s="286">
        <v>434.49</v>
      </c>
      <c r="K157" s="267">
        <v>1.2379291649461334E-3</v>
      </c>
    </row>
    <row r="158" spans="2:11" s="4" customFormat="1" ht="24" customHeight="1">
      <c r="B158" s="266" t="s">
        <v>372</v>
      </c>
      <c r="C158" s="153" t="s">
        <v>280</v>
      </c>
      <c r="D158" s="153" t="s">
        <v>14</v>
      </c>
      <c r="E158" s="8" t="s">
        <v>281</v>
      </c>
      <c r="F158" s="153" t="s">
        <v>16</v>
      </c>
      <c r="G158" s="280">
        <v>6</v>
      </c>
      <c r="H158" s="286">
        <v>170.43</v>
      </c>
      <c r="I158" s="286">
        <v>203.16</v>
      </c>
      <c r="J158" s="286">
        <v>1218.96</v>
      </c>
      <c r="K158" s="267">
        <v>3.4730054429393973E-3</v>
      </c>
    </row>
    <row r="159" spans="2:11" s="4" customFormat="1" ht="24" customHeight="1">
      <c r="B159" s="266" t="s">
        <v>373</v>
      </c>
      <c r="C159" s="153" t="s">
        <v>104</v>
      </c>
      <c r="D159" s="153" t="s">
        <v>14</v>
      </c>
      <c r="E159" s="8" t="s">
        <v>105</v>
      </c>
      <c r="F159" s="153" t="s">
        <v>16</v>
      </c>
      <c r="G159" s="280">
        <v>9.36</v>
      </c>
      <c r="H159" s="286">
        <v>70.010000000000005</v>
      </c>
      <c r="I159" s="286">
        <v>83.45</v>
      </c>
      <c r="J159" s="286">
        <v>781.09</v>
      </c>
      <c r="K159" s="267">
        <v>2.2254461355791281E-3</v>
      </c>
    </row>
    <row r="160" spans="2:11" s="2" customFormat="1" ht="24" customHeight="1">
      <c r="B160" s="268" t="s">
        <v>374</v>
      </c>
      <c r="C160" s="277"/>
      <c r="D160" s="277"/>
      <c r="E160" s="236" t="s">
        <v>375</v>
      </c>
      <c r="F160" s="236"/>
      <c r="G160" s="281"/>
      <c r="H160" s="287"/>
      <c r="I160" s="287"/>
      <c r="J160" s="293">
        <v>33292.660000000003</v>
      </c>
      <c r="K160" s="269">
        <v>9.4855934066688616E-2</v>
      </c>
    </row>
    <row r="161" spans="2:11" s="4" customFormat="1" ht="24" customHeight="1">
      <c r="B161" s="266" t="s">
        <v>376</v>
      </c>
      <c r="C161" s="153" t="s">
        <v>370</v>
      </c>
      <c r="D161" s="153" t="s">
        <v>14</v>
      </c>
      <c r="E161" s="8" t="s">
        <v>371</v>
      </c>
      <c r="F161" s="153" t="s">
        <v>16</v>
      </c>
      <c r="G161" s="280">
        <v>6.63</v>
      </c>
      <c r="H161" s="286">
        <v>13.69</v>
      </c>
      <c r="I161" s="286">
        <v>16.309999999999999</v>
      </c>
      <c r="J161" s="286">
        <v>108.13</v>
      </c>
      <c r="K161" s="267">
        <v>3.0807908261553871E-4</v>
      </c>
    </row>
    <row r="162" spans="2:11" s="4" customFormat="1" ht="26.1" customHeight="1">
      <c r="B162" s="266" t="s">
        <v>377</v>
      </c>
      <c r="C162" s="153" t="s">
        <v>378</v>
      </c>
      <c r="D162" s="153" t="s">
        <v>14</v>
      </c>
      <c r="E162" s="8" t="s">
        <v>379</v>
      </c>
      <c r="F162" s="153" t="s">
        <v>16</v>
      </c>
      <c r="G162" s="280">
        <v>46.39</v>
      </c>
      <c r="H162" s="286">
        <v>355.72</v>
      </c>
      <c r="I162" s="286">
        <v>424.05</v>
      </c>
      <c r="J162" s="286">
        <v>19671.669999999998</v>
      </c>
      <c r="K162" s="267">
        <v>5.6047628291090487E-2</v>
      </c>
    </row>
    <row r="163" spans="2:11" s="4" customFormat="1" ht="26.1" customHeight="1">
      <c r="B163" s="266" t="s">
        <v>380</v>
      </c>
      <c r="C163" s="153" t="s">
        <v>381</v>
      </c>
      <c r="D163" s="153" t="s">
        <v>166</v>
      </c>
      <c r="E163" s="8" t="s">
        <v>382</v>
      </c>
      <c r="F163" s="153" t="s">
        <v>16</v>
      </c>
      <c r="G163" s="280">
        <v>48.98</v>
      </c>
      <c r="H163" s="286">
        <v>15.77</v>
      </c>
      <c r="I163" s="286">
        <v>18.79</v>
      </c>
      <c r="J163" s="286">
        <v>920.33</v>
      </c>
      <c r="K163" s="267">
        <v>2.622162416568563E-3</v>
      </c>
    </row>
    <row r="164" spans="2:11" s="4" customFormat="1" ht="51.95" customHeight="1">
      <c r="B164" s="266" t="s">
        <v>629</v>
      </c>
      <c r="C164" s="153" t="s">
        <v>630</v>
      </c>
      <c r="D164" s="153" t="s">
        <v>76</v>
      </c>
      <c r="E164" s="8" t="s">
        <v>631</v>
      </c>
      <c r="F164" s="153" t="s">
        <v>16</v>
      </c>
      <c r="G164" s="280">
        <v>122.95</v>
      </c>
      <c r="H164" s="286">
        <v>85.92</v>
      </c>
      <c r="I164" s="286">
        <v>102.42</v>
      </c>
      <c r="J164" s="286">
        <v>12592.53</v>
      </c>
      <c r="K164" s="267">
        <v>3.5878064276414032E-2</v>
      </c>
    </row>
    <row r="165" spans="2:11" s="2" customFormat="1" ht="24" customHeight="1">
      <c r="B165" s="268" t="s">
        <v>383</v>
      </c>
      <c r="C165" s="277"/>
      <c r="D165" s="277"/>
      <c r="E165" s="236" t="s">
        <v>384</v>
      </c>
      <c r="F165" s="236"/>
      <c r="G165" s="281"/>
      <c r="H165" s="287"/>
      <c r="I165" s="287"/>
      <c r="J165" s="293">
        <v>3518.28</v>
      </c>
      <c r="K165" s="269">
        <v>1.0024123506747411E-2</v>
      </c>
    </row>
    <row r="166" spans="2:11" s="4" customFormat="1" ht="24" customHeight="1">
      <c r="B166" s="266" t="s">
        <v>385</v>
      </c>
      <c r="C166" s="153" t="s">
        <v>386</v>
      </c>
      <c r="D166" s="153" t="s">
        <v>35</v>
      </c>
      <c r="E166" s="8" t="s">
        <v>387</v>
      </c>
      <c r="F166" s="153" t="s">
        <v>16</v>
      </c>
      <c r="G166" s="280">
        <v>623.59</v>
      </c>
      <c r="H166" s="286">
        <v>2.36</v>
      </c>
      <c r="I166" s="286">
        <v>2.81</v>
      </c>
      <c r="J166" s="286">
        <v>1752.28</v>
      </c>
      <c r="K166" s="267">
        <v>4.9925165530893935E-3</v>
      </c>
    </row>
    <row r="167" spans="2:11" s="4" customFormat="1" ht="24" customHeight="1" thickBot="1">
      <c r="B167" s="272" t="s">
        <v>388</v>
      </c>
      <c r="C167" s="274" t="s">
        <v>389</v>
      </c>
      <c r="D167" s="274" t="s">
        <v>22</v>
      </c>
      <c r="E167" s="273" t="s">
        <v>390</v>
      </c>
      <c r="F167" s="274" t="s">
        <v>391</v>
      </c>
      <c r="G167" s="283">
        <v>1</v>
      </c>
      <c r="H167" s="289">
        <v>1481.42</v>
      </c>
      <c r="I167" s="289">
        <v>1766</v>
      </c>
      <c r="J167" s="289">
        <v>1766</v>
      </c>
      <c r="K167" s="275">
        <v>5.0316069536580164E-3</v>
      </c>
    </row>
    <row r="168" spans="2:11" s="2" customFormat="1" ht="8.25" customHeight="1" thickBot="1">
      <c r="B168" s="14"/>
      <c r="C168" s="14"/>
      <c r="D168" s="14"/>
      <c r="E168" s="14"/>
      <c r="F168" s="250"/>
      <c r="G168" s="284"/>
      <c r="H168" s="290"/>
      <c r="I168" s="291"/>
      <c r="J168" s="291"/>
      <c r="K168" s="14"/>
    </row>
    <row r="169" spans="2:11" s="2" customFormat="1" ht="25.5" customHeight="1" thickBot="1">
      <c r="B169" s="160"/>
      <c r="C169" s="160"/>
      <c r="D169" s="160"/>
      <c r="E169" s="78"/>
      <c r="F169" s="237" t="s">
        <v>632</v>
      </c>
      <c r="G169" s="238"/>
      <c r="H169" s="239"/>
      <c r="I169" s="240">
        <v>350981.31</v>
      </c>
      <c r="J169" s="241"/>
      <c r="K169" s="242"/>
    </row>
    <row r="170" spans="2:11" ht="69.95" customHeight="1">
      <c r="B170" s="170"/>
      <c r="C170" s="171"/>
      <c r="D170" s="171"/>
      <c r="E170" s="171"/>
      <c r="F170" s="171"/>
      <c r="G170" s="171"/>
      <c r="H170" s="171"/>
      <c r="I170" s="171"/>
      <c r="J170" s="171"/>
      <c r="K170" s="171"/>
    </row>
  </sheetData>
  <mergeCells count="13">
    <mergeCell ref="B170:K170"/>
    <mergeCell ref="B7:K7"/>
    <mergeCell ref="B169:D169"/>
    <mergeCell ref="I169:K169"/>
    <mergeCell ref="F169:H169"/>
    <mergeCell ref="F1:G1"/>
    <mergeCell ref="H1:I1"/>
    <mergeCell ref="J1:K1"/>
    <mergeCell ref="B2:K2"/>
    <mergeCell ref="B3:K3"/>
    <mergeCell ref="B4:K4"/>
    <mergeCell ref="B5:K5"/>
    <mergeCell ref="B6:K6"/>
  </mergeCells>
  <printOptions horizontalCentered="1"/>
  <pageMargins left="0.31496062992125984" right="0.31496062992125984" top="0.78740157480314965" bottom="0.78740157480314965" header="0.51181102362204722" footer="0.51181102362204722"/>
  <pageSetup paperSize="9" scale="46" fitToHeight="0" orientation="portrait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D876-EB96-407D-96F0-23EA14AD07DA}">
  <dimension ref="B1:H23"/>
  <sheetViews>
    <sheetView workbookViewId="0">
      <selection activeCell="I22" sqref="I22"/>
    </sheetView>
  </sheetViews>
  <sheetFormatPr defaultRowHeight="14.25"/>
  <cols>
    <col min="1" max="1" width="4.625" customWidth="1"/>
    <col min="2" max="2" width="6.625" customWidth="1"/>
    <col min="3" max="3" width="24.75" customWidth="1"/>
    <col min="4" max="4" width="15" customWidth="1"/>
    <col min="5" max="8" width="13.125" customWidth="1"/>
    <col min="9" max="9" width="3.375" customWidth="1"/>
  </cols>
  <sheetData>
    <row r="1" spans="2:8" ht="15" thickBot="1"/>
    <row r="2" spans="2:8" ht="22.5" customHeight="1">
      <c r="B2" s="172" t="s">
        <v>509</v>
      </c>
      <c r="C2" s="173"/>
      <c r="D2" s="173"/>
      <c r="E2" s="173"/>
      <c r="F2" s="173"/>
      <c r="G2" s="173"/>
      <c r="H2" s="174"/>
    </row>
    <row r="3" spans="2:8" ht="22.5" customHeight="1">
      <c r="B3" s="175" t="s">
        <v>510</v>
      </c>
      <c r="C3" s="176"/>
      <c r="D3" s="176"/>
      <c r="E3" s="176"/>
      <c r="F3" s="176"/>
      <c r="G3" s="176"/>
      <c r="H3" s="177"/>
    </row>
    <row r="4" spans="2:8" ht="22.5" customHeight="1">
      <c r="B4" s="178" t="s">
        <v>628</v>
      </c>
      <c r="C4" s="179"/>
      <c r="D4" s="179"/>
      <c r="E4" s="179"/>
      <c r="F4" s="179"/>
      <c r="G4" s="179"/>
      <c r="H4" s="180"/>
    </row>
    <row r="5" spans="2:8" ht="22.5" customHeight="1">
      <c r="B5" s="175" t="s">
        <v>627</v>
      </c>
      <c r="C5" s="176"/>
      <c r="D5" s="176"/>
      <c r="E5" s="176"/>
      <c r="F5" s="176"/>
      <c r="G5" s="176"/>
      <c r="H5" s="177"/>
    </row>
    <row r="6" spans="2:8" ht="22.5" customHeight="1" thickBot="1">
      <c r="B6" s="181" t="s">
        <v>633</v>
      </c>
      <c r="C6" s="182"/>
      <c r="D6" s="182"/>
      <c r="E6" s="182"/>
      <c r="F6" s="182"/>
      <c r="G6" s="182"/>
      <c r="H6" s="183"/>
    </row>
    <row r="7" spans="2:8" ht="18" customHeight="1" thickBot="1">
      <c r="B7" s="188" t="s">
        <v>392</v>
      </c>
      <c r="C7" s="189"/>
      <c r="D7" s="189"/>
      <c r="E7" s="189"/>
      <c r="F7" s="189"/>
      <c r="G7" s="189"/>
      <c r="H7" s="190"/>
    </row>
    <row r="8" spans="2:8" ht="15.75" thickBot="1">
      <c r="B8" s="297" t="s">
        <v>0</v>
      </c>
      <c r="C8" s="298" t="s">
        <v>3</v>
      </c>
      <c r="D8" s="299" t="s">
        <v>393</v>
      </c>
      <c r="E8" s="300" t="s">
        <v>404</v>
      </c>
      <c r="F8" s="301" t="s">
        <v>401</v>
      </c>
      <c r="G8" s="301" t="s">
        <v>402</v>
      </c>
      <c r="H8" s="302" t="s">
        <v>403</v>
      </c>
    </row>
    <row r="9" spans="2:8" ht="27" customHeight="1" thickBot="1">
      <c r="B9" s="303" t="s">
        <v>10</v>
      </c>
      <c r="C9" s="304" t="s">
        <v>11</v>
      </c>
      <c r="D9" s="305" t="s">
        <v>634</v>
      </c>
      <c r="E9" s="306" t="s">
        <v>634</v>
      </c>
      <c r="F9" s="307" t="s">
        <v>394</v>
      </c>
      <c r="G9" s="307" t="s">
        <v>394</v>
      </c>
      <c r="H9" s="308" t="s">
        <v>394</v>
      </c>
    </row>
    <row r="10" spans="2:8" ht="27" customHeight="1" thickTop="1" thickBot="1">
      <c r="B10" s="15" t="s">
        <v>25</v>
      </c>
      <c r="C10" s="9" t="s">
        <v>26</v>
      </c>
      <c r="D10" s="295" t="s">
        <v>635</v>
      </c>
      <c r="E10" s="296" t="s">
        <v>635</v>
      </c>
      <c r="F10" s="155" t="s">
        <v>394</v>
      </c>
      <c r="G10" s="155" t="s">
        <v>394</v>
      </c>
      <c r="H10" s="309" t="s">
        <v>394</v>
      </c>
    </row>
    <row r="11" spans="2:8" ht="27" customHeight="1" thickTop="1" thickBot="1">
      <c r="B11" s="15" t="s">
        <v>44</v>
      </c>
      <c r="C11" s="9" t="s">
        <v>45</v>
      </c>
      <c r="D11" s="295" t="s">
        <v>636</v>
      </c>
      <c r="E11" s="155" t="s">
        <v>394</v>
      </c>
      <c r="F11" s="296" t="s">
        <v>636</v>
      </c>
      <c r="G11" s="155" t="s">
        <v>394</v>
      </c>
      <c r="H11" s="309" t="s">
        <v>394</v>
      </c>
    </row>
    <row r="12" spans="2:8" ht="27" customHeight="1" thickTop="1" thickBot="1">
      <c r="B12" s="15" t="s">
        <v>49</v>
      </c>
      <c r="C12" s="9" t="s">
        <v>50</v>
      </c>
      <c r="D12" s="295" t="s">
        <v>637</v>
      </c>
      <c r="E12" s="155" t="s">
        <v>394</v>
      </c>
      <c r="F12" s="296" t="s">
        <v>643</v>
      </c>
      <c r="G12" s="296" t="s">
        <v>643</v>
      </c>
      <c r="H12" s="309" t="s">
        <v>394</v>
      </c>
    </row>
    <row r="13" spans="2:8" ht="27" customHeight="1" thickTop="1" thickBot="1">
      <c r="B13" s="15" t="s">
        <v>305</v>
      </c>
      <c r="C13" s="9" t="s">
        <v>306</v>
      </c>
      <c r="D13" s="295" t="s">
        <v>638</v>
      </c>
      <c r="E13" s="155" t="s">
        <v>394</v>
      </c>
      <c r="F13" s="155" t="s">
        <v>394</v>
      </c>
      <c r="G13" s="296" t="s">
        <v>644</v>
      </c>
      <c r="H13" s="310" t="s">
        <v>644</v>
      </c>
    </row>
    <row r="14" spans="2:8" ht="27" customHeight="1" thickTop="1" thickBot="1">
      <c r="B14" s="15" t="s">
        <v>346</v>
      </c>
      <c r="C14" s="9" t="s">
        <v>347</v>
      </c>
      <c r="D14" s="295" t="s">
        <v>639</v>
      </c>
      <c r="E14" s="155" t="s">
        <v>394</v>
      </c>
      <c r="F14" s="296" t="s">
        <v>645</v>
      </c>
      <c r="G14" s="296" t="s">
        <v>645</v>
      </c>
      <c r="H14" s="309" t="s">
        <v>394</v>
      </c>
    </row>
    <row r="15" spans="2:8" ht="27" customHeight="1" thickTop="1" thickBot="1">
      <c r="B15" s="15" t="s">
        <v>360</v>
      </c>
      <c r="C15" s="9" t="s">
        <v>361</v>
      </c>
      <c r="D15" s="295" t="s">
        <v>640</v>
      </c>
      <c r="E15" s="296" t="s">
        <v>640</v>
      </c>
      <c r="F15" s="155" t="s">
        <v>394</v>
      </c>
      <c r="G15" s="155" t="s">
        <v>394</v>
      </c>
      <c r="H15" s="309" t="s">
        <v>394</v>
      </c>
    </row>
    <row r="16" spans="2:8" ht="27" customHeight="1" thickTop="1" thickBot="1">
      <c r="B16" s="15" t="s">
        <v>374</v>
      </c>
      <c r="C16" s="9" t="s">
        <v>375</v>
      </c>
      <c r="D16" s="295" t="s">
        <v>641</v>
      </c>
      <c r="E16" s="155" t="s">
        <v>394</v>
      </c>
      <c r="F16" s="155" t="s">
        <v>394</v>
      </c>
      <c r="G16" s="296" t="s">
        <v>641</v>
      </c>
      <c r="H16" s="309" t="s">
        <v>394</v>
      </c>
    </row>
    <row r="17" spans="2:8" ht="27" customHeight="1" thickTop="1" thickBot="1">
      <c r="B17" s="15" t="s">
        <v>383</v>
      </c>
      <c r="C17" s="9" t="s">
        <v>384</v>
      </c>
      <c r="D17" s="295" t="s">
        <v>642</v>
      </c>
      <c r="E17" s="155" t="s">
        <v>394</v>
      </c>
      <c r="F17" s="155" t="s">
        <v>394</v>
      </c>
      <c r="G17" s="155" t="s">
        <v>394</v>
      </c>
      <c r="H17" s="310" t="s">
        <v>642</v>
      </c>
    </row>
    <row r="18" spans="2:8" ht="3" customHeight="1" thickTop="1" thickBot="1">
      <c r="B18" s="10"/>
      <c r="C18" s="11"/>
      <c r="D18" s="12"/>
      <c r="E18" s="154"/>
      <c r="F18" s="12"/>
      <c r="G18" s="12"/>
      <c r="H18" s="13"/>
    </row>
    <row r="19" spans="2:8" ht="15" thickBot="1">
      <c r="B19" s="186" t="s">
        <v>395</v>
      </c>
      <c r="C19" s="187"/>
      <c r="D19" s="24"/>
      <c r="E19" s="156" t="s">
        <v>646</v>
      </c>
      <c r="F19" s="16" t="s">
        <v>647</v>
      </c>
      <c r="G19" s="16" t="s">
        <v>648</v>
      </c>
      <c r="H19" s="17" t="s">
        <v>649</v>
      </c>
    </row>
    <row r="20" spans="2:8" s="1" customFormat="1" ht="15" thickBot="1">
      <c r="B20" s="184" t="s">
        <v>396</v>
      </c>
      <c r="C20" s="185"/>
      <c r="D20" s="25"/>
      <c r="E20" s="157">
        <v>39043.949999999997</v>
      </c>
      <c r="F20" s="312">
        <v>117834.87</v>
      </c>
      <c r="G20" s="312">
        <v>165157.39000000001</v>
      </c>
      <c r="H20" s="19">
        <v>28945.11</v>
      </c>
    </row>
    <row r="21" spans="2:8" ht="15" thickBot="1">
      <c r="B21" s="186" t="s">
        <v>397</v>
      </c>
      <c r="C21" s="187"/>
      <c r="D21" s="24"/>
      <c r="E21" s="71" t="s">
        <v>646</v>
      </c>
      <c r="F21" s="311" t="s">
        <v>650</v>
      </c>
      <c r="G21" s="311" t="s">
        <v>651</v>
      </c>
      <c r="H21" s="21" t="s">
        <v>398</v>
      </c>
    </row>
    <row r="22" spans="2:8" s="1" customFormat="1" ht="15" thickBot="1">
      <c r="B22" s="184" t="s">
        <v>399</v>
      </c>
      <c r="C22" s="185"/>
      <c r="D22" s="25"/>
      <c r="E22" s="158">
        <v>39043.949999999997</v>
      </c>
      <c r="F22" s="22">
        <v>156878.81</v>
      </c>
      <c r="G22" s="22">
        <v>322036.2</v>
      </c>
      <c r="H22" s="23">
        <v>350981.31</v>
      </c>
    </row>
    <row r="23" spans="2:8">
      <c r="B23" s="14"/>
      <c r="C23" s="14"/>
      <c r="D23" s="14"/>
      <c r="E23" s="14"/>
      <c r="F23" s="14"/>
      <c r="G23" s="14"/>
      <c r="H23" s="14"/>
    </row>
  </sheetData>
  <mergeCells count="10">
    <mergeCell ref="B20:C20"/>
    <mergeCell ref="B21:C21"/>
    <mergeCell ref="B22:C22"/>
    <mergeCell ref="B7:H7"/>
    <mergeCell ref="B19:C19"/>
    <mergeCell ref="B2:H2"/>
    <mergeCell ref="B3:H3"/>
    <mergeCell ref="B4:H4"/>
    <mergeCell ref="B5:H5"/>
    <mergeCell ref="B6:H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0AE2-7436-4913-98CC-0BF6957D0776}">
  <sheetPr>
    <pageSetUpPr fitToPage="1"/>
  </sheetPr>
  <dimension ref="B1:K156"/>
  <sheetViews>
    <sheetView zoomScale="60" zoomScaleNormal="60" workbookViewId="0">
      <selection activeCell="B6" sqref="B6:K6"/>
    </sheetView>
  </sheetViews>
  <sheetFormatPr defaultRowHeight="14.25"/>
  <cols>
    <col min="1" max="1" width="9" style="2"/>
    <col min="2" max="2" width="10" style="2" bestFit="1" customWidth="1"/>
    <col min="3" max="3" width="12" style="2" bestFit="1" customWidth="1"/>
    <col min="4" max="4" width="10" style="2" bestFit="1" customWidth="1"/>
    <col min="5" max="5" width="60" style="2" bestFit="1" customWidth="1"/>
    <col min="6" max="6" width="15" style="2" bestFit="1" customWidth="1"/>
    <col min="7" max="8" width="12" style="2" bestFit="1" customWidth="1"/>
    <col min="9" max="9" width="16.25" style="79" customWidth="1"/>
    <col min="10" max="10" width="17" style="80" customWidth="1"/>
    <col min="11" max="11" width="17.375" style="80" customWidth="1"/>
    <col min="12" max="16384" width="9" style="2"/>
  </cols>
  <sheetData>
    <row r="1" spans="2:11" ht="15.75" thickBot="1">
      <c r="B1" s="26"/>
      <c r="C1" s="26"/>
      <c r="D1" s="194"/>
      <c r="E1" s="194"/>
      <c r="F1" s="194"/>
      <c r="G1" s="194"/>
      <c r="H1" s="194"/>
      <c r="I1" s="194"/>
      <c r="J1" s="194"/>
      <c r="K1" s="194"/>
    </row>
    <row r="2" spans="2:11" customFormat="1" ht="22.5" customHeight="1" thickTop="1">
      <c r="B2" s="161" t="s">
        <v>509</v>
      </c>
      <c r="C2" s="162"/>
      <c r="D2" s="162"/>
      <c r="E2" s="162"/>
      <c r="F2" s="162"/>
      <c r="G2" s="162"/>
      <c r="H2" s="162"/>
      <c r="I2" s="162"/>
      <c r="J2" s="162"/>
      <c r="K2" s="163"/>
    </row>
    <row r="3" spans="2:11" customFormat="1" ht="22.5" customHeight="1">
      <c r="B3" s="164" t="s">
        <v>510</v>
      </c>
      <c r="C3" s="165"/>
      <c r="D3" s="165"/>
      <c r="E3" s="165"/>
      <c r="F3" s="165"/>
      <c r="G3" s="165"/>
      <c r="H3" s="165"/>
      <c r="I3" s="165"/>
      <c r="J3" s="165"/>
      <c r="K3" s="166"/>
    </row>
    <row r="4" spans="2:11" customFormat="1" ht="22.5" customHeight="1">
      <c r="B4" s="167" t="s">
        <v>628</v>
      </c>
      <c r="C4" s="168"/>
      <c r="D4" s="168"/>
      <c r="E4" s="168"/>
      <c r="F4" s="168"/>
      <c r="G4" s="168"/>
      <c r="H4" s="168"/>
      <c r="I4" s="168"/>
      <c r="J4" s="168"/>
      <c r="K4" s="169"/>
    </row>
    <row r="5" spans="2:11" customFormat="1" ht="22.5" customHeight="1">
      <c r="B5" s="164" t="s">
        <v>627</v>
      </c>
      <c r="C5" s="165"/>
      <c r="D5" s="165"/>
      <c r="E5" s="165"/>
      <c r="F5" s="165"/>
      <c r="G5" s="165"/>
      <c r="H5" s="165"/>
      <c r="I5" s="165"/>
      <c r="J5" s="165"/>
      <c r="K5" s="166"/>
    </row>
    <row r="6" spans="2:11" customFormat="1" ht="22.5" customHeight="1" thickBot="1">
      <c r="B6" s="164" t="s">
        <v>633</v>
      </c>
      <c r="C6" s="165"/>
      <c r="D6" s="165"/>
      <c r="E6" s="165"/>
      <c r="F6" s="165"/>
      <c r="G6" s="165"/>
      <c r="H6" s="165"/>
      <c r="I6" s="165"/>
      <c r="J6" s="165"/>
      <c r="K6" s="166"/>
    </row>
    <row r="7" spans="2:11" ht="24" customHeight="1" thickBot="1">
      <c r="B7" s="27" t="s">
        <v>10</v>
      </c>
      <c r="C7" s="28"/>
      <c r="D7" s="28"/>
      <c r="E7" s="28" t="s">
        <v>11</v>
      </c>
      <c r="F7" s="28"/>
      <c r="G7" s="193"/>
      <c r="H7" s="193"/>
      <c r="I7" s="29"/>
      <c r="J7" s="30"/>
      <c r="K7" s="31">
        <v>23645.81</v>
      </c>
    </row>
    <row r="8" spans="2:11" ht="0.95" customHeight="1" thickTop="1" thickBot="1">
      <c r="B8" s="32"/>
      <c r="C8" s="33"/>
      <c r="D8" s="33"/>
      <c r="E8" s="33"/>
      <c r="F8" s="33"/>
      <c r="G8" s="33"/>
      <c r="H8" s="33"/>
      <c r="I8" s="34"/>
      <c r="J8" s="35"/>
      <c r="K8" s="36"/>
    </row>
    <row r="9" spans="2:11" ht="0.95" customHeight="1" thickTop="1">
      <c r="B9" s="32"/>
      <c r="C9" s="33"/>
      <c r="D9" s="33"/>
      <c r="E9" s="33"/>
      <c r="F9" s="33"/>
      <c r="G9" s="33"/>
      <c r="H9" s="33"/>
      <c r="I9" s="34"/>
      <c r="J9" s="35"/>
      <c r="K9" s="36"/>
    </row>
    <row r="10" spans="2:11" ht="18" customHeight="1">
      <c r="B10" s="37" t="s">
        <v>20</v>
      </c>
      <c r="C10" s="38" t="s">
        <v>1</v>
      </c>
      <c r="D10" s="39" t="s">
        <v>2</v>
      </c>
      <c r="E10" s="39" t="s">
        <v>3</v>
      </c>
      <c r="F10" s="191" t="s">
        <v>405</v>
      </c>
      <c r="G10" s="191"/>
      <c r="H10" s="40" t="s">
        <v>4</v>
      </c>
      <c r="I10" s="41" t="s">
        <v>5</v>
      </c>
      <c r="J10" s="42" t="s">
        <v>6</v>
      </c>
      <c r="K10" s="43" t="s">
        <v>8</v>
      </c>
    </row>
    <row r="11" spans="2:11" ht="24" customHeight="1">
      <c r="B11" s="44" t="s">
        <v>406</v>
      </c>
      <c r="C11" s="45" t="s">
        <v>21</v>
      </c>
      <c r="D11" s="46" t="s">
        <v>22</v>
      </c>
      <c r="E11" s="46" t="s">
        <v>23</v>
      </c>
      <c r="F11" s="192" t="s">
        <v>419</v>
      </c>
      <c r="G11" s="192"/>
      <c r="H11" s="47" t="s">
        <v>24</v>
      </c>
      <c r="I11" s="48">
        <v>1</v>
      </c>
      <c r="J11" s="49">
        <v>132.81</v>
      </c>
      <c r="K11" s="50">
        <v>132.81</v>
      </c>
    </row>
    <row r="12" spans="2:11" ht="24" customHeight="1">
      <c r="B12" s="51" t="s">
        <v>407</v>
      </c>
      <c r="C12" s="52" t="s">
        <v>420</v>
      </c>
      <c r="D12" s="53" t="s">
        <v>76</v>
      </c>
      <c r="E12" s="53" t="s">
        <v>421</v>
      </c>
      <c r="F12" s="195" t="s">
        <v>419</v>
      </c>
      <c r="G12" s="195"/>
      <c r="H12" s="54" t="s">
        <v>16</v>
      </c>
      <c r="I12" s="55">
        <v>1</v>
      </c>
      <c r="J12" s="56">
        <v>104.53</v>
      </c>
      <c r="K12" s="57">
        <v>104.53</v>
      </c>
    </row>
    <row r="13" spans="2:11" ht="24" customHeight="1">
      <c r="B13" s="51" t="s">
        <v>407</v>
      </c>
      <c r="C13" s="52" t="s">
        <v>422</v>
      </c>
      <c r="D13" s="53" t="s">
        <v>35</v>
      </c>
      <c r="E13" s="53" t="s">
        <v>423</v>
      </c>
      <c r="F13" s="195" t="s">
        <v>424</v>
      </c>
      <c r="G13" s="195"/>
      <c r="H13" s="54" t="s">
        <v>16</v>
      </c>
      <c r="I13" s="55">
        <v>1</v>
      </c>
      <c r="J13" s="56">
        <v>28.28</v>
      </c>
      <c r="K13" s="57">
        <v>28.28</v>
      </c>
    </row>
    <row r="14" spans="2:11">
      <c r="B14" s="65"/>
      <c r="C14" s="66"/>
      <c r="D14" s="66"/>
      <c r="E14" s="66"/>
      <c r="F14" s="66" t="s">
        <v>412</v>
      </c>
      <c r="G14" s="67">
        <v>30.98</v>
      </c>
      <c r="H14" s="66" t="s">
        <v>413</v>
      </c>
      <c r="I14" s="68">
        <v>0</v>
      </c>
      <c r="J14" s="69" t="s">
        <v>414</v>
      </c>
      <c r="K14" s="70">
        <v>30.98</v>
      </c>
    </row>
    <row r="15" spans="2:11">
      <c r="B15" s="65"/>
      <c r="C15" s="66"/>
      <c r="D15" s="66"/>
      <c r="E15" s="66"/>
      <c r="F15" s="66" t="s">
        <v>415</v>
      </c>
      <c r="G15" s="67">
        <v>25.51</v>
      </c>
      <c r="H15" s="66"/>
      <c r="I15" s="198" t="s">
        <v>416</v>
      </c>
      <c r="J15" s="198"/>
      <c r="K15" s="70">
        <v>158.32</v>
      </c>
    </row>
    <row r="16" spans="2:11" ht="30" customHeight="1" thickBot="1">
      <c r="B16" s="71"/>
      <c r="C16" s="20"/>
      <c r="D16" s="20"/>
      <c r="E16" s="20"/>
      <c r="F16" s="20"/>
      <c r="G16" s="20"/>
      <c r="H16" s="20" t="s">
        <v>417</v>
      </c>
      <c r="I16" s="72">
        <v>100.06</v>
      </c>
      <c r="J16" s="18" t="s">
        <v>418</v>
      </c>
      <c r="K16" s="19">
        <v>15841.49</v>
      </c>
    </row>
    <row r="17" spans="2:11" ht="0.95" customHeight="1" thickTop="1" thickBot="1">
      <c r="B17" s="32"/>
      <c r="C17" s="33"/>
      <c r="D17" s="33"/>
      <c r="E17" s="33"/>
      <c r="F17" s="33"/>
      <c r="G17" s="33"/>
      <c r="H17" s="33"/>
      <c r="I17" s="34"/>
      <c r="J17" s="35"/>
      <c r="K17" s="36"/>
    </row>
    <row r="18" spans="2:11" ht="0.95" customHeight="1" thickTop="1" thickBot="1">
      <c r="B18" s="32"/>
      <c r="C18" s="33"/>
      <c r="D18" s="33"/>
      <c r="E18" s="33"/>
      <c r="F18" s="33"/>
      <c r="G18" s="33"/>
      <c r="H18" s="33"/>
      <c r="I18" s="34"/>
      <c r="J18" s="35"/>
      <c r="K18" s="36"/>
    </row>
    <row r="19" spans="2:11" ht="0.95" customHeight="1" thickTop="1" thickBot="1">
      <c r="B19" s="32"/>
      <c r="C19" s="33"/>
      <c r="D19" s="33"/>
      <c r="E19" s="33"/>
      <c r="F19" s="33"/>
      <c r="G19" s="33"/>
      <c r="H19" s="33"/>
      <c r="I19" s="34"/>
      <c r="J19" s="35"/>
      <c r="K19" s="36"/>
    </row>
    <row r="20" spans="2:11" ht="0.95" customHeight="1" thickTop="1">
      <c r="B20" s="32"/>
      <c r="C20" s="33"/>
      <c r="D20" s="33"/>
      <c r="E20" s="33"/>
      <c r="F20" s="33"/>
      <c r="G20" s="33"/>
      <c r="H20" s="33"/>
      <c r="I20" s="34"/>
      <c r="J20" s="35"/>
      <c r="K20" s="36"/>
    </row>
    <row r="21" spans="2:11" ht="24" customHeight="1" thickBot="1">
      <c r="B21" s="73" t="s">
        <v>49</v>
      </c>
      <c r="C21" s="74"/>
      <c r="D21" s="74"/>
      <c r="E21" s="74" t="s">
        <v>50</v>
      </c>
      <c r="F21" s="74"/>
      <c r="G21" s="197"/>
      <c r="H21" s="197"/>
      <c r="I21" s="75"/>
      <c r="J21" s="76"/>
      <c r="K21" s="77">
        <v>189110.43</v>
      </c>
    </row>
    <row r="22" spans="2:11" ht="0.95" customHeight="1" thickTop="1" thickBot="1">
      <c r="B22" s="32"/>
      <c r="C22" s="33"/>
      <c r="D22" s="33"/>
      <c r="E22" s="33"/>
      <c r="F22" s="33"/>
      <c r="G22" s="33"/>
      <c r="H22" s="33"/>
      <c r="I22" s="34"/>
      <c r="J22" s="35"/>
      <c r="K22" s="36"/>
    </row>
    <row r="23" spans="2:11" ht="0.95" customHeight="1" thickTop="1" thickBot="1">
      <c r="B23" s="32"/>
      <c r="C23" s="33"/>
      <c r="D23" s="33"/>
      <c r="E23" s="33"/>
      <c r="F23" s="33"/>
      <c r="G23" s="33"/>
      <c r="H23" s="33"/>
      <c r="I23" s="34"/>
      <c r="J23" s="35"/>
      <c r="K23" s="36"/>
    </row>
    <row r="24" spans="2:11" ht="0.95" customHeight="1" thickTop="1">
      <c r="B24" s="32"/>
      <c r="C24" s="33"/>
      <c r="D24" s="33"/>
      <c r="E24" s="33"/>
      <c r="F24" s="33"/>
      <c r="G24" s="33"/>
      <c r="H24" s="33"/>
      <c r="I24" s="34"/>
      <c r="J24" s="35"/>
      <c r="K24" s="36"/>
    </row>
    <row r="25" spans="2:11" ht="18" customHeight="1">
      <c r="B25" s="37" t="s">
        <v>67</v>
      </c>
      <c r="C25" s="38" t="s">
        <v>1</v>
      </c>
      <c r="D25" s="39" t="s">
        <v>2</v>
      </c>
      <c r="E25" s="39" t="s">
        <v>3</v>
      </c>
      <c r="F25" s="191" t="s">
        <v>405</v>
      </c>
      <c r="G25" s="191"/>
      <c r="H25" s="40" t="s">
        <v>4</v>
      </c>
      <c r="I25" s="41" t="s">
        <v>5</v>
      </c>
      <c r="J25" s="42" t="s">
        <v>6</v>
      </c>
      <c r="K25" s="43" t="s">
        <v>8</v>
      </c>
    </row>
    <row r="26" spans="2:11" ht="26.1" customHeight="1">
      <c r="B26" s="44" t="s">
        <v>406</v>
      </c>
      <c r="C26" s="45" t="s">
        <v>68</v>
      </c>
      <c r="D26" s="46" t="s">
        <v>22</v>
      </c>
      <c r="E26" s="46" t="s">
        <v>69</v>
      </c>
      <c r="F26" s="192" t="s">
        <v>429</v>
      </c>
      <c r="G26" s="192"/>
      <c r="H26" s="47" t="s">
        <v>16</v>
      </c>
      <c r="I26" s="48">
        <v>1</v>
      </c>
      <c r="J26" s="49">
        <v>68.64</v>
      </c>
      <c r="K26" s="50">
        <v>68.64</v>
      </c>
    </row>
    <row r="27" spans="2:11" ht="24" customHeight="1">
      <c r="B27" s="51" t="s">
        <v>407</v>
      </c>
      <c r="C27" s="52" t="s">
        <v>430</v>
      </c>
      <c r="D27" s="53" t="s">
        <v>76</v>
      </c>
      <c r="E27" s="53" t="s">
        <v>426</v>
      </c>
      <c r="F27" s="195" t="s">
        <v>431</v>
      </c>
      <c r="G27" s="195"/>
      <c r="H27" s="54" t="s">
        <v>409</v>
      </c>
      <c r="I27" s="55">
        <v>0.42699999999999999</v>
      </c>
      <c r="J27" s="56">
        <v>23.68</v>
      </c>
      <c r="K27" s="57">
        <v>10.11</v>
      </c>
    </row>
    <row r="28" spans="2:11" ht="24" customHeight="1">
      <c r="B28" s="51" t="s">
        <v>407</v>
      </c>
      <c r="C28" s="52" t="s">
        <v>432</v>
      </c>
      <c r="D28" s="53" t="s">
        <v>76</v>
      </c>
      <c r="E28" s="53" t="s">
        <v>408</v>
      </c>
      <c r="F28" s="195" t="s">
        <v>431</v>
      </c>
      <c r="G28" s="195"/>
      <c r="H28" s="54" t="s">
        <v>409</v>
      </c>
      <c r="I28" s="55">
        <v>0.63729999999999998</v>
      </c>
      <c r="J28" s="56">
        <v>18.8</v>
      </c>
      <c r="K28" s="57">
        <v>11.98</v>
      </c>
    </row>
    <row r="29" spans="2:11" ht="39" customHeight="1">
      <c r="B29" s="51" t="s">
        <v>407</v>
      </c>
      <c r="C29" s="52" t="s">
        <v>433</v>
      </c>
      <c r="D29" s="53" t="s">
        <v>76</v>
      </c>
      <c r="E29" s="53" t="s">
        <v>434</v>
      </c>
      <c r="F29" s="195" t="s">
        <v>435</v>
      </c>
      <c r="G29" s="195"/>
      <c r="H29" s="54" t="s">
        <v>40</v>
      </c>
      <c r="I29" s="55">
        <v>7.1400000000000005E-2</v>
      </c>
      <c r="J29" s="56">
        <v>591.79</v>
      </c>
      <c r="K29" s="57">
        <v>42.25</v>
      </c>
    </row>
    <row r="30" spans="2:11" ht="26.1" customHeight="1">
      <c r="B30" s="58" t="s">
        <v>410</v>
      </c>
      <c r="C30" s="59" t="s">
        <v>436</v>
      </c>
      <c r="D30" s="60" t="s">
        <v>76</v>
      </c>
      <c r="E30" s="60" t="s">
        <v>437</v>
      </c>
      <c r="F30" s="196" t="s">
        <v>411</v>
      </c>
      <c r="G30" s="196"/>
      <c r="H30" s="61" t="s">
        <v>438</v>
      </c>
      <c r="I30" s="62">
        <v>0.10834770000000001</v>
      </c>
      <c r="J30" s="63">
        <v>39.76</v>
      </c>
      <c r="K30" s="64">
        <v>4.3</v>
      </c>
    </row>
    <row r="31" spans="2:11">
      <c r="B31" s="65"/>
      <c r="C31" s="66"/>
      <c r="D31" s="66"/>
      <c r="E31" s="66"/>
      <c r="F31" s="66" t="s">
        <v>412</v>
      </c>
      <c r="G31" s="67">
        <v>19.27</v>
      </c>
      <c r="H31" s="66" t="s">
        <v>413</v>
      </c>
      <c r="I31" s="68">
        <v>0</v>
      </c>
      <c r="J31" s="69" t="s">
        <v>414</v>
      </c>
      <c r="K31" s="70">
        <v>19.27</v>
      </c>
    </row>
    <row r="32" spans="2:11">
      <c r="B32" s="65"/>
      <c r="C32" s="66"/>
      <c r="D32" s="66"/>
      <c r="E32" s="66"/>
      <c r="F32" s="66" t="s">
        <v>415</v>
      </c>
      <c r="G32" s="67">
        <v>13.18</v>
      </c>
      <c r="H32" s="66"/>
      <c r="I32" s="198" t="s">
        <v>416</v>
      </c>
      <c r="J32" s="198"/>
      <c r="K32" s="70">
        <v>81.819999999999993</v>
      </c>
    </row>
    <row r="33" spans="2:11" ht="30" customHeight="1" thickBot="1">
      <c r="B33" s="71"/>
      <c r="C33" s="20"/>
      <c r="D33" s="20"/>
      <c r="E33" s="20"/>
      <c r="F33" s="20"/>
      <c r="G33" s="20"/>
      <c r="H33" s="20" t="s">
        <v>417</v>
      </c>
      <c r="I33" s="72">
        <v>105.91</v>
      </c>
      <c r="J33" s="18" t="s">
        <v>418</v>
      </c>
      <c r="K33" s="19">
        <v>8665.5499999999993</v>
      </c>
    </row>
    <row r="34" spans="2:11" ht="0.95" customHeight="1" thickTop="1">
      <c r="B34" s="32"/>
      <c r="C34" s="33"/>
      <c r="D34" s="33"/>
      <c r="E34" s="33"/>
      <c r="F34" s="33"/>
      <c r="G34" s="33"/>
      <c r="H34" s="33"/>
      <c r="I34" s="34"/>
      <c r="J34" s="35"/>
      <c r="K34" s="36"/>
    </row>
    <row r="35" spans="2:11" ht="24" customHeight="1" thickBot="1">
      <c r="B35" s="73" t="s">
        <v>70</v>
      </c>
      <c r="C35" s="74"/>
      <c r="D35" s="74"/>
      <c r="E35" s="74" t="s">
        <v>71</v>
      </c>
      <c r="F35" s="74"/>
      <c r="G35" s="197"/>
      <c r="H35" s="197"/>
      <c r="I35" s="75"/>
      <c r="J35" s="76"/>
      <c r="K35" s="77">
        <v>107395.49</v>
      </c>
    </row>
    <row r="36" spans="2:11" ht="0.95" customHeight="1" thickTop="1" thickBot="1">
      <c r="B36" s="32"/>
      <c r="C36" s="33"/>
      <c r="D36" s="33"/>
      <c r="E36" s="33"/>
      <c r="F36" s="33"/>
      <c r="G36" s="33"/>
      <c r="H36" s="33"/>
      <c r="I36" s="34"/>
      <c r="J36" s="35"/>
      <c r="K36" s="36"/>
    </row>
    <row r="37" spans="2:11" ht="0.95" customHeight="1" thickTop="1">
      <c r="B37" s="32"/>
      <c r="C37" s="33"/>
      <c r="D37" s="33"/>
      <c r="E37" s="33"/>
      <c r="F37" s="33"/>
      <c r="G37" s="33"/>
      <c r="H37" s="33"/>
      <c r="I37" s="34"/>
      <c r="J37" s="35"/>
      <c r="K37" s="36"/>
    </row>
    <row r="38" spans="2:11" ht="18" customHeight="1">
      <c r="B38" s="37" t="s">
        <v>82</v>
      </c>
      <c r="C38" s="38" t="s">
        <v>1</v>
      </c>
      <c r="D38" s="39" t="s">
        <v>2</v>
      </c>
      <c r="E38" s="39" t="s">
        <v>3</v>
      </c>
      <c r="F38" s="191" t="s">
        <v>405</v>
      </c>
      <c r="G38" s="191"/>
      <c r="H38" s="40" t="s">
        <v>4</v>
      </c>
      <c r="I38" s="41" t="s">
        <v>5</v>
      </c>
      <c r="J38" s="42" t="s">
        <v>6</v>
      </c>
      <c r="K38" s="43" t="s">
        <v>8</v>
      </c>
    </row>
    <row r="39" spans="2:11" ht="26.1" customHeight="1">
      <c r="B39" s="44" t="s">
        <v>406</v>
      </c>
      <c r="C39" s="45" t="s">
        <v>83</v>
      </c>
      <c r="D39" s="46" t="s">
        <v>22</v>
      </c>
      <c r="E39" s="46" t="s">
        <v>84</v>
      </c>
      <c r="F39" s="192" t="s">
        <v>435</v>
      </c>
      <c r="G39" s="192"/>
      <c r="H39" s="47" t="s">
        <v>40</v>
      </c>
      <c r="I39" s="48">
        <v>1</v>
      </c>
      <c r="J39" s="49">
        <v>1095.8599999999999</v>
      </c>
      <c r="K39" s="50">
        <v>1095.8599999999999</v>
      </c>
    </row>
    <row r="40" spans="2:11" ht="26.1" customHeight="1">
      <c r="B40" s="51" t="s">
        <v>407</v>
      </c>
      <c r="C40" s="52" t="s">
        <v>439</v>
      </c>
      <c r="D40" s="53" t="s">
        <v>14</v>
      </c>
      <c r="E40" s="53" t="s">
        <v>440</v>
      </c>
      <c r="F40" s="195" t="s">
        <v>394</v>
      </c>
      <c r="G40" s="195"/>
      <c r="H40" s="54" t="s">
        <v>40</v>
      </c>
      <c r="I40" s="55">
        <v>1</v>
      </c>
      <c r="J40" s="56">
        <v>853.21</v>
      </c>
      <c r="K40" s="57">
        <v>853.21</v>
      </c>
    </row>
    <row r="41" spans="2:11" ht="26.1" customHeight="1">
      <c r="B41" s="51" t="s">
        <v>407</v>
      </c>
      <c r="C41" s="52" t="s">
        <v>441</v>
      </c>
      <c r="D41" s="53" t="s">
        <v>166</v>
      </c>
      <c r="E41" s="53" t="s">
        <v>442</v>
      </c>
      <c r="F41" s="195" t="s">
        <v>443</v>
      </c>
      <c r="G41" s="195"/>
      <c r="H41" s="54" t="s">
        <v>16</v>
      </c>
      <c r="I41" s="55">
        <v>1</v>
      </c>
      <c r="J41" s="56">
        <v>26.65</v>
      </c>
      <c r="K41" s="57">
        <v>26.65</v>
      </c>
    </row>
    <row r="42" spans="2:11" ht="26.1" customHeight="1">
      <c r="B42" s="51" t="s">
        <v>407</v>
      </c>
      <c r="C42" s="52" t="s">
        <v>444</v>
      </c>
      <c r="D42" s="53" t="s">
        <v>166</v>
      </c>
      <c r="E42" s="53" t="s">
        <v>445</v>
      </c>
      <c r="F42" s="195" t="s">
        <v>443</v>
      </c>
      <c r="G42" s="195"/>
      <c r="H42" s="54" t="s">
        <v>16</v>
      </c>
      <c r="I42" s="55">
        <v>1</v>
      </c>
      <c r="J42" s="56">
        <v>112</v>
      </c>
      <c r="K42" s="57">
        <v>112</v>
      </c>
    </row>
    <row r="43" spans="2:11" ht="24" customHeight="1">
      <c r="B43" s="51" t="s">
        <v>407</v>
      </c>
      <c r="C43" s="52" t="s">
        <v>446</v>
      </c>
      <c r="D43" s="53" t="s">
        <v>166</v>
      </c>
      <c r="E43" s="53" t="s">
        <v>447</v>
      </c>
      <c r="F43" s="195" t="s">
        <v>443</v>
      </c>
      <c r="G43" s="195"/>
      <c r="H43" s="54" t="s">
        <v>135</v>
      </c>
      <c r="I43" s="55">
        <v>2</v>
      </c>
      <c r="J43" s="56">
        <v>15.82</v>
      </c>
      <c r="K43" s="57">
        <v>31.64</v>
      </c>
    </row>
    <row r="44" spans="2:11" ht="24" customHeight="1">
      <c r="B44" s="51" t="s">
        <v>407</v>
      </c>
      <c r="C44" s="52" t="s">
        <v>448</v>
      </c>
      <c r="D44" s="53" t="s">
        <v>166</v>
      </c>
      <c r="E44" s="53" t="s">
        <v>449</v>
      </c>
      <c r="F44" s="195" t="s">
        <v>443</v>
      </c>
      <c r="G44" s="195"/>
      <c r="H44" s="54" t="s">
        <v>135</v>
      </c>
      <c r="I44" s="55">
        <v>0.5</v>
      </c>
      <c r="J44" s="56">
        <v>30.81</v>
      </c>
      <c r="K44" s="57">
        <v>15.4</v>
      </c>
    </row>
    <row r="45" spans="2:11" ht="24" customHeight="1">
      <c r="B45" s="51" t="s">
        <v>407</v>
      </c>
      <c r="C45" s="52" t="s">
        <v>450</v>
      </c>
      <c r="D45" s="53" t="s">
        <v>166</v>
      </c>
      <c r="E45" s="53" t="s">
        <v>451</v>
      </c>
      <c r="F45" s="195" t="s">
        <v>452</v>
      </c>
      <c r="G45" s="195"/>
      <c r="H45" s="54" t="s">
        <v>409</v>
      </c>
      <c r="I45" s="55">
        <v>8</v>
      </c>
      <c r="J45" s="56">
        <v>7.12</v>
      </c>
      <c r="K45" s="57">
        <v>56.96</v>
      </c>
    </row>
    <row r="46" spans="2:11">
      <c r="B46" s="65"/>
      <c r="C46" s="66"/>
      <c r="D46" s="66"/>
      <c r="E46" s="66"/>
      <c r="F46" s="66" t="s">
        <v>412</v>
      </c>
      <c r="G46" s="67">
        <v>251.06</v>
      </c>
      <c r="H46" s="66" t="s">
        <v>413</v>
      </c>
      <c r="I46" s="68">
        <v>0</v>
      </c>
      <c r="J46" s="69" t="s">
        <v>414</v>
      </c>
      <c r="K46" s="70">
        <v>251.06</v>
      </c>
    </row>
    <row r="47" spans="2:11">
      <c r="B47" s="65"/>
      <c r="C47" s="66"/>
      <c r="D47" s="66"/>
      <c r="E47" s="66"/>
      <c r="F47" s="66" t="s">
        <v>415</v>
      </c>
      <c r="G47" s="67">
        <v>210.51</v>
      </c>
      <c r="H47" s="66"/>
      <c r="I47" s="198" t="s">
        <v>416</v>
      </c>
      <c r="J47" s="198"/>
      <c r="K47" s="70">
        <v>1306.3699999999999</v>
      </c>
    </row>
    <row r="48" spans="2:11" ht="30" customHeight="1" thickBot="1">
      <c r="B48" s="71"/>
      <c r="C48" s="20"/>
      <c r="D48" s="20"/>
      <c r="E48" s="20"/>
      <c r="F48" s="20"/>
      <c r="G48" s="20"/>
      <c r="H48" s="20" t="s">
        <v>417</v>
      </c>
      <c r="I48" s="72">
        <v>5.12</v>
      </c>
      <c r="J48" s="18" t="s">
        <v>418</v>
      </c>
      <c r="K48" s="19">
        <v>6688.61</v>
      </c>
    </row>
    <row r="49" spans="2:11" ht="0.95" customHeight="1" thickTop="1" thickBot="1">
      <c r="B49" s="32"/>
      <c r="C49" s="33"/>
      <c r="D49" s="33"/>
      <c r="E49" s="33"/>
      <c r="F49" s="33"/>
      <c r="G49" s="33"/>
      <c r="H49" s="33"/>
      <c r="I49" s="34"/>
      <c r="J49" s="35"/>
      <c r="K49" s="36"/>
    </row>
    <row r="50" spans="2:11" ht="0.95" customHeight="1" thickTop="1">
      <c r="B50" s="32"/>
      <c r="C50" s="33"/>
      <c r="D50" s="33"/>
      <c r="E50" s="33"/>
      <c r="F50" s="33"/>
      <c r="G50" s="33"/>
      <c r="H50" s="33"/>
      <c r="I50" s="34"/>
      <c r="J50" s="35"/>
      <c r="K50" s="36"/>
    </row>
    <row r="51" spans="2:11" ht="24" customHeight="1" thickBot="1">
      <c r="B51" s="73" t="s">
        <v>88</v>
      </c>
      <c r="C51" s="74"/>
      <c r="D51" s="74"/>
      <c r="E51" s="74" t="s">
        <v>89</v>
      </c>
      <c r="F51" s="74"/>
      <c r="G51" s="197"/>
      <c r="H51" s="197"/>
      <c r="I51" s="75"/>
      <c r="J51" s="76"/>
      <c r="K51" s="77">
        <v>98621.79</v>
      </c>
    </row>
    <row r="52" spans="2:11" ht="0.95" customHeight="1" thickTop="1" thickBot="1">
      <c r="B52" s="32"/>
      <c r="C52" s="33"/>
      <c r="D52" s="33"/>
      <c r="E52" s="33"/>
      <c r="F52" s="33"/>
      <c r="G52" s="33"/>
      <c r="H52" s="33"/>
      <c r="I52" s="34"/>
      <c r="J52" s="35"/>
      <c r="K52" s="36"/>
    </row>
    <row r="53" spans="2:11" ht="0.95" customHeight="1" thickTop="1" thickBot="1">
      <c r="B53" s="32"/>
      <c r="C53" s="33"/>
      <c r="D53" s="33"/>
      <c r="E53" s="33"/>
      <c r="F53" s="33"/>
      <c r="G53" s="33"/>
      <c r="H53" s="33"/>
      <c r="I53" s="34"/>
      <c r="J53" s="35"/>
      <c r="K53" s="36"/>
    </row>
    <row r="54" spans="2:11" ht="0.95" customHeight="1" thickTop="1" thickBot="1">
      <c r="B54" s="32"/>
      <c r="C54" s="33"/>
      <c r="D54" s="33"/>
      <c r="E54" s="33"/>
      <c r="F54" s="33"/>
      <c r="G54" s="33"/>
      <c r="H54" s="33"/>
      <c r="I54" s="34"/>
      <c r="J54" s="35"/>
      <c r="K54" s="36"/>
    </row>
    <row r="55" spans="2:11" ht="0.95" customHeight="1" thickTop="1">
      <c r="B55" s="32"/>
      <c r="C55" s="33"/>
      <c r="D55" s="33"/>
      <c r="E55" s="33"/>
      <c r="F55" s="33"/>
      <c r="G55" s="33"/>
      <c r="H55" s="33"/>
      <c r="I55" s="34"/>
      <c r="J55" s="35"/>
      <c r="K55" s="36"/>
    </row>
    <row r="56" spans="2:11" ht="18" customHeight="1">
      <c r="B56" s="37" t="s">
        <v>259</v>
      </c>
      <c r="C56" s="38" t="s">
        <v>1</v>
      </c>
      <c r="D56" s="39" t="s">
        <v>2</v>
      </c>
      <c r="E56" s="39" t="s">
        <v>3</v>
      </c>
      <c r="F56" s="191" t="s">
        <v>405</v>
      </c>
      <c r="G56" s="191"/>
      <c r="H56" s="40" t="s">
        <v>4</v>
      </c>
      <c r="I56" s="41" t="s">
        <v>5</v>
      </c>
      <c r="J56" s="42" t="s">
        <v>6</v>
      </c>
      <c r="K56" s="43" t="s">
        <v>8</v>
      </c>
    </row>
    <row r="57" spans="2:11" ht="26.1" customHeight="1">
      <c r="B57" s="44" t="s">
        <v>406</v>
      </c>
      <c r="C57" s="45" t="s">
        <v>83</v>
      </c>
      <c r="D57" s="46" t="s">
        <v>22</v>
      </c>
      <c r="E57" s="46" t="s">
        <v>260</v>
      </c>
      <c r="F57" s="192" t="s">
        <v>435</v>
      </c>
      <c r="G57" s="192"/>
      <c r="H57" s="47" t="s">
        <v>40</v>
      </c>
      <c r="I57" s="48">
        <v>1</v>
      </c>
      <c r="J57" s="49">
        <v>1095.8599999999999</v>
      </c>
      <c r="K57" s="50">
        <v>1095.8599999999999</v>
      </c>
    </row>
    <row r="58" spans="2:11" ht="26.1" customHeight="1">
      <c r="B58" s="51" t="s">
        <v>407</v>
      </c>
      <c r="C58" s="52" t="s">
        <v>439</v>
      </c>
      <c r="D58" s="53" t="s">
        <v>14</v>
      </c>
      <c r="E58" s="53" t="s">
        <v>440</v>
      </c>
      <c r="F58" s="195" t="s">
        <v>394</v>
      </c>
      <c r="G58" s="195"/>
      <c r="H58" s="54" t="s">
        <v>40</v>
      </c>
      <c r="I58" s="55">
        <v>1</v>
      </c>
      <c r="J58" s="56">
        <v>853.21</v>
      </c>
      <c r="K58" s="57">
        <v>853.21</v>
      </c>
    </row>
    <row r="59" spans="2:11" ht="26.1" customHeight="1">
      <c r="B59" s="51" t="s">
        <v>407</v>
      </c>
      <c r="C59" s="52" t="s">
        <v>441</v>
      </c>
      <c r="D59" s="53" t="s">
        <v>166</v>
      </c>
      <c r="E59" s="53" t="s">
        <v>442</v>
      </c>
      <c r="F59" s="195" t="s">
        <v>443</v>
      </c>
      <c r="G59" s="195"/>
      <c r="H59" s="54" t="s">
        <v>16</v>
      </c>
      <c r="I59" s="55">
        <v>1</v>
      </c>
      <c r="J59" s="56">
        <v>26.65</v>
      </c>
      <c r="K59" s="57">
        <v>26.65</v>
      </c>
    </row>
    <row r="60" spans="2:11" ht="26.1" customHeight="1">
      <c r="B60" s="51" t="s">
        <v>407</v>
      </c>
      <c r="C60" s="52" t="s">
        <v>444</v>
      </c>
      <c r="D60" s="53" t="s">
        <v>166</v>
      </c>
      <c r="E60" s="53" t="s">
        <v>445</v>
      </c>
      <c r="F60" s="195" t="s">
        <v>443</v>
      </c>
      <c r="G60" s="195"/>
      <c r="H60" s="54" t="s">
        <v>16</v>
      </c>
      <c r="I60" s="55">
        <v>1</v>
      </c>
      <c r="J60" s="56">
        <v>112</v>
      </c>
      <c r="K60" s="57">
        <v>112</v>
      </c>
    </row>
    <row r="61" spans="2:11" ht="24" customHeight="1">
      <c r="B61" s="51" t="s">
        <v>407</v>
      </c>
      <c r="C61" s="52" t="s">
        <v>446</v>
      </c>
      <c r="D61" s="53" t="s">
        <v>166</v>
      </c>
      <c r="E61" s="53" t="s">
        <v>447</v>
      </c>
      <c r="F61" s="195" t="s">
        <v>443</v>
      </c>
      <c r="G61" s="195"/>
      <c r="H61" s="54" t="s">
        <v>135</v>
      </c>
      <c r="I61" s="55">
        <v>2</v>
      </c>
      <c r="J61" s="56">
        <v>15.82</v>
      </c>
      <c r="K61" s="57">
        <v>31.64</v>
      </c>
    </row>
    <row r="62" spans="2:11" ht="24" customHeight="1">
      <c r="B62" s="51" t="s">
        <v>407</v>
      </c>
      <c r="C62" s="52" t="s">
        <v>448</v>
      </c>
      <c r="D62" s="53" t="s">
        <v>166</v>
      </c>
      <c r="E62" s="53" t="s">
        <v>449</v>
      </c>
      <c r="F62" s="195" t="s">
        <v>443</v>
      </c>
      <c r="G62" s="195"/>
      <c r="H62" s="54" t="s">
        <v>135</v>
      </c>
      <c r="I62" s="55">
        <v>0.5</v>
      </c>
      <c r="J62" s="56">
        <v>30.81</v>
      </c>
      <c r="K62" s="57">
        <v>15.4</v>
      </c>
    </row>
    <row r="63" spans="2:11" ht="24" customHeight="1">
      <c r="B63" s="51" t="s">
        <v>407</v>
      </c>
      <c r="C63" s="52" t="s">
        <v>450</v>
      </c>
      <c r="D63" s="53" t="s">
        <v>166</v>
      </c>
      <c r="E63" s="53" t="s">
        <v>451</v>
      </c>
      <c r="F63" s="195" t="s">
        <v>452</v>
      </c>
      <c r="G63" s="195"/>
      <c r="H63" s="54" t="s">
        <v>409</v>
      </c>
      <c r="I63" s="55">
        <v>8</v>
      </c>
      <c r="J63" s="56">
        <v>7.12</v>
      </c>
      <c r="K63" s="57">
        <v>56.96</v>
      </c>
    </row>
    <row r="64" spans="2:11">
      <c r="B64" s="65"/>
      <c r="C64" s="66"/>
      <c r="D64" s="66"/>
      <c r="E64" s="66"/>
      <c r="F64" s="66" t="s">
        <v>412</v>
      </c>
      <c r="G64" s="67">
        <v>251.06</v>
      </c>
      <c r="H64" s="66" t="s">
        <v>413</v>
      </c>
      <c r="I64" s="68">
        <v>0</v>
      </c>
      <c r="J64" s="69" t="s">
        <v>414</v>
      </c>
      <c r="K64" s="70">
        <v>251.06</v>
      </c>
    </row>
    <row r="65" spans="2:11">
      <c r="B65" s="65"/>
      <c r="C65" s="66"/>
      <c r="D65" s="66"/>
      <c r="E65" s="66"/>
      <c r="F65" s="66" t="s">
        <v>415</v>
      </c>
      <c r="G65" s="67">
        <v>210.51</v>
      </c>
      <c r="H65" s="66"/>
      <c r="I65" s="198" t="s">
        <v>416</v>
      </c>
      <c r="J65" s="198"/>
      <c r="K65" s="70">
        <v>1306.3699999999999</v>
      </c>
    </row>
    <row r="66" spans="2:11" ht="30" customHeight="1" thickBot="1">
      <c r="B66" s="71"/>
      <c r="C66" s="20"/>
      <c r="D66" s="20"/>
      <c r="E66" s="20"/>
      <c r="F66" s="20"/>
      <c r="G66" s="20"/>
      <c r="H66" s="20" t="s">
        <v>417</v>
      </c>
      <c r="I66" s="72">
        <v>0.86</v>
      </c>
      <c r="J66" s="18" t="s">
        <v>418</v>
      </c>
      <c r="K66" s="19">
        <v>1123.47</v>
      </c>
    </row>
    <row r="67" spans="2:11" ht="0.95" customHeight="1" thickTop="1" thickBot="1">
      <c r="B67" s="32"/>
      <c r="C67" s="33"/>
      <c r="D67" s="33"/>
      <c r="E67" s="33"/>
      <c r="F67" s="33"/>
      <c r="G67" s="33"/>
      <c r="H67" s="33"/>
      <c r="I67" s="34"/>
      <c r="J67" s="35"/>
      <c r="K67" s="36"/>
    </row>
    <row r="68" spans="2:11" ht="0.95" customHeight="1" thickTop="1" thickBot="1">
      <c r="B68" s="32"/>
      <c r="C68" s="33"/>
      <c r="D68" s="33"/>
      <c r="E68" s="33"/>
      <c r="F68" s="33"/>
      <c r="G68" s="33"/>
      <c r="H68" s="33"/>
      <c r="I68" s="34"/>
      <c r="J68" s="35"/>
      <c r="K68" s="36"/>
    </row>
    <row r="69" spans="2:11" ht="0.95" customHeight="1" thickTop="1" thickBot="1">
      <c r="B69" s="32"/>
      <c r="C69" s="33"/>
      <c r="D69" s="33"/>
      <c r="E69" s="33"/>
      <c r="F69" s="33"/>
      <c r="G69" s="33"/>
      <c r="H69" s="33"/>
      <c r="I69" s="34"/>
      <c r="J69" s="35"/>
      <c r="K69" s="36"/>
    </row>
    <row r="70" spans="2:11" ht="0.95" customHeight="1" thickTop="1" thickBot="1">
      <c r="B70" s="32"/>
      <c r="C70" s="33"/>
      <c r="D70" s="33"/>
      <c r="E70" s="33"/>
      <c r="F70" s="33"/>
      <c r="G70" s="33"/>
      <c r="H70" s="33"/>
      <c r="I70" s="34"/>
      <c r="J70" s="35"/>
      <c r="K70" s="36"/>
    </row>
    <row r="71" spans="2:11" ht="0.95" customHeight="1" thickTop="1" thickBot="1">
      <c r="B71" s="32"/>
      <c r="C71" s="33"/>
      <c r="D71" s="33"/>
      <c r="E71" s="33"/>
      <c r="F71" s="33"/>
      <c r="G71" s="33"/>
      <c r="H71" s="33"/>
      <c r="I71" s="34"/>
      <c r="J71" s="35"/>
      <c r="K71" s="36"/>
    </row>
    <row r="72" spans="2:11" ht="0.95" customHeight="1" thickTop="1">
      <c r="B72" s="32"/>
      <c r="C72" s="33"/>
      <c r="D72" s="33"/>
      <c r="E72" s="33"/>
      <c r="F72" s="33"/>
      <c r="G72" s="33"/>
      <c r="H72" s="33"/>
      <c r="I72" s="34"/>
      <c r="J72" s="35"/>
      <c r="K72" s="36"/>
    </row>
    <row r="73" spans="2:11" ht="24" customHeight="1">
      <c r="B73" s="73" t="s">
        <v>301</v>
      </c>
      <c r="C73" s="74"/>
      <c r="D73" s="74"/>
      <c r="E73" s="74" t="s">
        <v>227</v>
      </c>
      <c r="F73" s="74"/>
      <c r="G73" s="197"/>
      <c r="H73" s="197"/>
      <c r="I73" s="75"/>
      <c r="J73" s="76"/>
      <c r="K73" s="77">
        <v>5648.64</v>
      </c>
    </row>
    <row r="74" spans="2:11" ht="18" customHeight="1">
      <c r="B74" s="37" t="s">
        <v>302</v>
      </c>
      <c r="C74" s="38" t="s">
        <v>1</v>
      </c>
      <c r="D74" s="39" t="s">
        <v>2</v>
      </c>
      <c r="E74" s="39" t="s">
        <v>3</v>
      </c>
      <c r="F74" s="191" t="s">
        <v>405</v>
      </c>
      <c r="G74" s="191"/>
      <c r="H74" s="40" t="s">
        <v>4</v>
      </c>
      <c r="I74" s="41" t="s">
        <v>5</v>
      </c>
      <c r="J74" s="42" t="s">
        <v>6</v>
      </c>
      <c r="K74" s="43" t="s">
        <v>8</v>
      </c>
    </row>
    <row r="75" spans="2:11" ht="26.1" customHeight="1">
      <c r="B75" s="44" t="s">
        <v>406</v>
      </c>
      <c r="C75" s="45" t="s">
        <v>303</v>
      </c>
      <c r="D75" s="46" t="s">
        <v>22</v>
      </c>
      <c r="E75" s="46" t="s">
        <v>304</v>
      </c>
      <c r="F75" s="192" t="s">
        <v>431</v>
      </c>
      <c r="G75" s="192"/>
      <c r="H75" s="47" t="s">
        <v>177</v>
      </c>
      <c r="I75" s="48">
        <v>1</v>
      </c>
      <c r="J75" s="49">
        <v>2369.1999999999998</v>
      </c>
      <c r="K75" s="50">
        <v>2369.1999999999998</v>
      </c>
    </row>
    <row r="76" spans="2:11" ht="26.1" customHeight="1">
      <c r="B76" s="58" t="s">
        <v>410</v>
      </c>
      <c r="C76" s="59" t="s">
        <v>460</v>
      </c>
      <c r="D76" s="60" t="s">
        <v>22</v>
      </c>
      <c r="E76" s="60" t="s">
        <v>461</v>
      </c>
      <c r="F76" s="196" t="s">
        <v>425</v>
      </c>
      <c r="G76" s="196"/>
      <c r="H76" s="61" t="s">
        <v>177</v>
      </c>
      <c r="I76" s="62">
        <v>1</v>
      </c>
      <c r="J76" s="63">
        <v>2369.1999999999998</v>
      </c>
      <c r="K76" s="64">
        <v>2369.1999999999998</v>
      </c>
    </row>
    <row r="77" spans="2:11">
      <c r="B77" s="65"/>
      <c r="C77" s="66"/>
      <c r="D77" s="66"/>
      <c r="E77" s="66"/>
      <c r="F77" s="66" t="s">
        <v>412</v>
      </c>
      <c r="G77" s="67">
        <v>0</v>
      </c>
      <c r="H77" s="66" t="s">
        <v>413</v>
      </c>
      <c r="I77" s="68">
        <v>0</v>
      </c>
      <c r="J77" s="69" t="s">
        <v>414</v>
      </c>
      <c r="K77" s="70">
        <v>0</v>
      </c>
    </row>
    <row r="78" spans="2:11">
      <c r="B78" s="65"/>
      <c r="C78" s="66"/>
      <c r="D78" s="66"/>
      <c r="E78" s="66"/>
      <c r="F78" s="66" t="s">
        <v>415</v>
      </c>
      <c r="G78" s="67">
        <v>455.12</v>
      </c>
      <c r="H78" s="66"/>
      <c r="I78" s="198" t="s">
        <v>416</v>
      </c>
      <c r="J78" s="198"/>
      <c r="K78" s="70">
        <v>2824.32</v>
      </c>
    </row>
    <row r="79" spans="2:11" ht="30" customHeight="1" thickBot="1">
      <c r="B79" s="71"/>
      <c r="C79" s="20"/>
      <c r="D79" s="20"/>
      <c r="E79" s="20"/>
      <c r="F79" s="20"/>
      <c r="G79" s="20"/>
      <c r="H79" s="20" t="s">
        <v>417</v>
      </c>
      <c r="I79" s="72">
        <v>2</v>
      </c>
      <c r="J79" s="18" t="s">
        <v>418</v>
      </c>
      <c r="K79" s="19">
        <v>5648.64</v>
      </c>
    </row>
    <row r="80" spans="2:11" ht="0.95" customHeight="1" thickTop="1" thickBot="1">
      <c r="B80" s="32"/>
      <c r="C80" s="33"/>
      <c r="D80" s="33"/>
      <c r="E80" s="33"/>
      <c r="F80" s="33"/>
      <c r="G80" s="33"/>
      <c r="H80" s="33"/>
      <c r="I80" s="34"/>
      <c r="J80" s="35"/>
      <c r="K80" s="36"/>
    </row>
    <row r="81" spans="2:11" ht="0.95" customHeight="1" thickTop="1" thickBot="1">
      <c r="B81" s="32"/>
      <c r="C81" s="33"/>
      <c r="D81" s="33"/>
      <c r="E81" s="33"/>
      <c r="F81" s="33"/>
      <c r="G81" s="33"/>
      <c r="H81" s="33"/>
      <c r="I81" s="34"/>
      <c r="J81" s="35"/>
      <c r="K81" s="36"/>
    </row>
    <row r="82" spans="2:11" ht="0.95" customHeight="1" thickTop="1" thickBot="1">
      <c r="B82" s="32"/>
      <c r="C82" s="33"/>
      <c r="D82" s="33"/>
      <c r="E82" s="33"/>
      <c r="F82" s="33"/>
      <c r="G82" s="33"/>
      <c r="H82" s="33"/>
      <c r="I82" s="34"/>
      <c r="J82" s="35"/>
      <c r="K82" s="36"/>
    </row>
    <row r="83" spans="2:11" ht="0.95" customHeight="1" thickTop="1" thickBot="1">
      <c r="B83" s="32"/>
      <c r="C83" s="33"/>
      <c r="D83" s="33"/>
      <c r="E83" s="33"/>
      <c r="F83" s="33"/>
      <c r="G83" s="33"/>
      <c r="H83" s="33"/>
      <c r="I83" s="34"/>
      <c r="J83" s="35"/>
      <c r="K83" s="36"/>
    </row>
    <row r="84" spans="2:11" ht="0.95" customHeight="1" thickTop="1" thickBot="1">
      <c r="B84" s="32"/>
      <c r="C84" s="33"/>
      <c r="D84" s="33"/>
      <c r="E84" s="33"/>
      <c r="F84" s="33"/>
      <c r="G84" s="33"/>
      <c r="H84" s="33"/>
      <c r="I84" s="34"/>
      <c r="J84" s="35"/>
      <c r="K84" s="36"/>
    </row>
    <row r="85" spans="2:11" ht="0.95" customHeight="1" thickTop="1">
      <c r="B85" s="32"/>
      <c r="C85" s="33"/>
      <c r="D85" s="33"/>
      <c r="E85" s="33"/>
      <c r="F85" s="33"/>
      <c r="G85" s="33"/>
      <c r="H85" s="33"/>
      <c r="I85" s="34"/>
      <c r="J85" s="35"/>
      <c r="K85" s="36"/>
    </row>
    <row r="86" spans="2:11" ht="24" customHeight="1">
      <c r="B86" s="73" t="s">
        <v>325</v>
      </c>
      <c r="C86" s="74"/>
      <c r="D86" s="74"/>
      <c r="E86" s="74" t="s">
        <v>227</v>
      </c>
      <c r="F86" s="74"/>
      <c r="G86" s="197"/>
      <c r="H86" s="197"/>
      <c r="I86" s="75"/>
      <c r="J86" s="76"/>
      <c r="K86" s="77">
        <v>27812.38</v>
      </c>
    </row>
    <row r="87" spans="2:11" ht="18" customHeight="1">
      <c r="B87" s="37" t="s">
        <v>326</v>
      </c>
      <c r="C87" s="38" t="s">
        <v>1</v>
      </c>
      <c r="D87" s="39" t="s">
        <v>2</v>
      </c>
      <c r="E87" s="39" t="s">
        <v>3</v>
      </c>
      <c r="F87" s="191" t="s">
        <v>405</v>
      </c>
      <c r="G87" s="191"/>
      <c r="H87" s="40" t="s">
        <v>4</v>
      </c>
      <c r="I87" s="41" t="s">
        <v>5</v>
      </c>
      <c r="J87" s="42" t="s">
        <v>6</v>
      </c>
      <c r="K87" s="43" t="s">
        <v>8</v>
      </c>
    </row>
    <row r="88" spans="2:11" ht="24" customHeight="1">
      <c r="B88" s="44" t="s">
        <v>406</v>
      </c>
      <c r="C88" s="45" t="s">
        <v>327</v>
      </c>
      <c r="D88" s="46" t="s">
        <v>22</v>
      </c>
      <c r="E88" s="46" t="s">
        <v>328</v>
      </c>
      <c r="F88" s="192" t="s">
        <v>462</v>
      </c>
      <c r="G88" s="192"/>
      <c r="H88" s="47" t="s">
        <v>173</v>
      </c>
      <c r="I88" s="48">
        <v>1</v>
      </c>
      <c r="J88" s="49">
        <v>16000</v>
      </c>
      <c r="K88" s="50">
        <v>16000</v>
      </c>
    </row>
    <row r="89" spans="2:11" ht="24" customHeight="1">
      <c r="B89" s="58" t="s">
        <v>410</v>
      </c>
      <c r="C89" s="59" t="s">
        <v>463</v>
      </c>
      <c r="D89" s="60" t="s">
        <v>22</v>
      </c>
      <c r="E89" s="60" t="s">
        <v>464</v>
      </c>
      <c r="F89" s="196" t="s">
        <v>411</v>
      </c>
      <c r="G89" s="196"/>
      <c r="H89" s="61" t="s">
        <v>465</v>
      </c>
      <c r="I89" s="62">
        <v>1</v>
      </c>
      <c r="J89" s="63">
        <v>16000</v>
      </c>
      <c r="K89" s="64">
        <v>16000</v>
      </c>
    </row>
    <row r="90" spans="2:11">
      <c r="B90" s="65"/>
      <c r="C90" s="66"/>
      <c r="D90" s="66"/>
      <c r="E90" s="66"/>
      <c r="F90" s="66" t="s">
        <v>412</v>
      </c>
      <c r="G90" s="67">
        <v>0</v>
      </c>
      <c r="H90" s="66" t="s">
        <v>413</v>
      </c>
      <c r="I90" s="68">
        <v>0</v>
      </c>
      <c r="J90" s="69" t="s">
        <v>414</v>
      </c>
      <c r="K90" s="70">
        <v>0</v>
      </c>
    </row>
    <row r="91" spans="2:11">
      <c r="B91" s="65"/>
      <c r="C91" s="66"/>
      <c r="D91" s="66"/>
      <c r="E91" s="66"/>
      <c r="F91" s="66" t="s">
        <v>415</v>
      </c>
      <c r="G91" s="67">
        <v>3073.6</v>
      </c>
      <c r="H91" s="66"/>
      <c r="I91" s="198" t="s">
        <v>416</v>
      </c>
      <c r="J91" s="198"/>
      <c r="K91" s="70">
        <v>19073.599999999999</v>
      </c>
    </row>
    <row r="92" spans="2:11" ht="30" customHeight="1" thickBot="1">
      <c r="B92" s="71"/>
      <c r="C92" s="20"/>
      <c r="D92" s="20"/>
      <c r="E92" s="20"/>
      <c r="F92" s="20"/>
      <c r="G92" s="20"/>
      <c r="H92" s="20" t="s">
        <v>417</v>
      </c>
      <c r="I92" s="72">
        <v>1</v>
      </c>
      <c r="J92" s="18" t="s">
        <v>418</v>
      </c>
      <c r="K92" s="19">
        <v>19073.599999999999</v>
      </c>
    </row>
    <row r="93" spans="2:11" ht="0.95" customHeight="1" thickTop="1" thickBot="1">
      <c r="B93" s="32"/>
      <c r="C93" s="33"/>
      <c r="D93" s="33"/>
      <c r="E93" s="33"/>
      <c r="F93" s="33"/>
      <c r="G93" s="33"/>
      <c r="H93" s="33"/>
      <c r="I93" s="34"/>
      <c r="J93" s="35"/>
      <c r="K93" s="36"/>
    </row>
    <row r="94" spans="2:11" ht="0.95" customHeight="1" thickTop="1">
      <c r="B94" s="32"/>
      <c r="C94" s="33"/>
      <c r="D94" s="33"/>
      <c r="E94" s="33"/>
      <c r="F94" s="33"/>
      <c r="G94" s="33"/>
      <c r="H94" s="33"/>
      <c r="I94" s="34"/>
      <c r="J94" s="35"/>
      <c r="K94" s="36"/>
    </row>
    <row r="95" spans="2:11" ht="18" customHeight="1">
      <c r="B95" s="37" t="s">
        <v>332</v>
      </c>
      <c r="C95" s="38" t="s">
        <v>1</v>
      </c>
      <c r="D95" s="39" t="s">
        <v>2</v>
      </c>
      <c r="E95" s="39" t="s">
        <v>3</v>
      </c>
      <c r="F95" s="191" t="s">
        <v>405</v>
      </c>
      <c r="G95" s="191"/>
      <c r="H95" s="40" t="s">
        <v>4</v>
      </c>
      <c r="I95" s="41" t="s">
        <v>5</v>
      </c>
      <c r="J95" s="42" t="s">
        <v>6</v>
      </c>
      <c r="K95" s="43" t="s">
        <v>8</v>
      </c>
    </row>
    <row r="96" spans="2:11" ht="24" customHeight="1">
      <c r="B96" s="44" t="s">
        <v>406</v>
      </c>
      <c r="C96" s="45" t="s">
        <v>333</v>
      </c>
      <c r="D96" s="46" t="s">
        <v>22</v>
      </c>
      <c r="E96" s="46" t="s">
        <v>334</v>
      </c>
      <c r="F96" s="192" t="s">
        <v>467</v>
      </c>
      <c r="G96" s="192"/>
      <c r="H96" s="47" t="s">
        <v>177</v>
      </c>
      <c r="I96" s="48">
        <v>1</v>
      </c>
      <c r="J96" s="49">
        <v>3510</v>
      </c>
      <c r="K96" s="50">
        <v>3510</v>
      </c>
    </row>
    <row r="97" spans="2:11" ht="24" customHeight="1">
      <c r="B97" s="58" t="s">
        <v>410</v>
      </c>
      <c r="C97" s="59" t="s">
        <v>468</v>
      </c>
      <c r="D97" s="60" t="s">
        <v>22</v>
      </c>
      <c r="E97" s="60" t="s">
        <v>469</v>
      </c>
      <c r="F97" s="196" t="s">
        <v>411</v>
      </c>
      <c r="G97" s="196"/>
      <c r="H97" s="61" t="s">
        <v>177</v>
      </c>
      <c r="I97" s="62">
        <v>1</v>
      </c>
      <c r="J97" s="63">
        <v>3510</v>
      </c>
      <c r="K97" s="64">
        <v>3510</v>
      </c>
    </row>
    <row r="98" spans="2:11">
      <c r="B98" s="65"/>
      <c r="C98" s="66"/>
      <c r="D98" s="66"/>
      <c r="E98" s="66"/>
      <c r="F98" s="66" t="s">
        <v>412</v>
      </c>
      <c r="G98" s="67">
        <v>0</v>
      </c>
      <c r="H98" s="66" t="s">
        <v>413</v>
      </c>
      <c r="I98" s="68">
        <v>0</v>
      </c>
      <c r="J98" s="69" t="s">
        <v>414</v>
      </c>
      <c r="K98" s="70">
        <v>0</v>
      </c>
    </row>
    <row r="99" spans="2:11">
      <c r="B99" s="65"/>
      <c r="C99" s="66"/>
      <c r="D99" s="66"/>
      <c r="E99" s="66"/>
      <c r="F99" s="66" t="s">
        <v>415</v>
      </c>
      <c r="G99" s="67">
        <v>674.27</v>
      </c>
      <c r="H99" s="66"/>
      <c r="I99" s="198" t="s">
        <v>416</v>
      </c>
      <c r="J99" s="198"/>
      <c r="K99" s="70">
        <v>4184.2700000000004</v>
      </c>
    </row>
    <row r="100" spans="2:11" ht="30" customHeight="1" thickBot="1">
      <c r="B100" s="71"/>
      <c r="C100" s="20"/>
      <c r="D100" s="20"/>
      <c r="E100" s="20"/>
      <c r="F100" s="20"/>
      <c r="G100" s="20"/>
      <c r="H100" s="20" t="s">
        <v>417</v>
      </c>
      <c r="I100" s="72">
        <v>1</v>
      </c>
      <c r="J100" s="18" t="s">
        <v>418</v>
      </c>
      <c r="K100" s="19">
        <v>4184.2700000000004</v>
      </c>
    </row>
    <row r="101" spans="2:11" ht="0.95" customHeight="1" thickTop="1" thickBot="1">
      <c r="B101" s="32"/>
      <c r="C101" s="33"/>
      <c r="D101" s="33"/>
      <c r="E101" s="33"/>
      <c r="F101" s="33"/>
      <c r="G101" s="33"/>
      <c r="H101" s="33"/>
      <c r="I101" s="34"/>
      <c r="J101" s="35"/>
      <c r="K101" s="36"/>
    </row>
    <row r="102" spans="2:11" ht="0.95" customHeight="1" thickTop="1" thickBot="1">
      <c r="B102" s="32"/>
      <c r="C102" s="33"/>
      <c r="D102" s="33"/>
      <c r="E102" s="33"/>
      <c r="F102" s="33"/>
      <c r="G102" s="33"/>
      <c r="H102" s="33"/>
      <c r="I102" s="34"/>
      <c r="J102" s="35"/>
      <c r="K102" s="36"/>
    </row>
    <row r="103" spans="2:11" ht="0.95" customHeight="1" thickTop="1">
      <c r="B103" s="32"/>
      <c r="C103" s="33"/>
      <c r="D103" s="33"/>
      <c r="E103" s="33"/>
      <c r="F103" s="33"/>
      <c r="G103" s="33"/>
      <c r="H103" s="33"/>
      <c r="I103" s="34"/>
      <c r="J103" s="35"/>
      <c r="K103" s="36"/>
    </row>
    <row r="104" spans="2:11" ht="24" customHeight="1">
      <c r="B104" s="73" t="s">
        <v>346</v>
      </c>
      <c r="C104" s="74"/>
      <c r="D104" s="74"/>
      <c r="E104" s="74" t="s">
        <v>347</v>
      </c>
      <c r="F104" s="74"/>
      <c r="G104" s="197"/>
      <c r="H104" s="197"/>
      <c r="I104" s="75"/>
      <c r="J104" s="76"/>
      <c r="K104" s="77">
        <v>11661.05</v>
      </c>
    </row>
    <row r="105" spans="2:11" ht="18" customHeight="1">
      <c r="B105" s="37" t="s">
        <v>348</v>
      </c>
      <c r="C105" s="38" t="s">
        <v>1</v>
      </c>
      <c r="D105" s="39" t="s">
        <v>2</v>
      </c>
      <c r="E105" s="39" t="s">
        <v>3</v>
      </c>
      <c r="F105" s="191" t="s">
        <v>405</v>
      </c>
      <c r="G105" s="191"/>
      <c r="H105" s="40" t="s">
        <v>4</v>
      </c>
      <c r="I105" s="41" t="s">
        <v>5</v>
      </c>
      <c r="J105" s="42" t="s">
        <v>6</v>
      </c>
      <c r="K105" s="43" t="s">
        <v>8</v>
      </c>
    </row>
    <row r="106" spans="2:11" ht="26.1" customHeight="1">
      <c r="B106" s="44" t="s">
        <v>406</v>
      </c>
      <c r="C106" s="45" t="s">
        <v>349</v>
      </c>
      <c r="D106" s="46" t="s">
        <v>22</v>
      </c>
      <c r="E106" s="46" t="s">
        <v>350</v>
      </c>
      <c r="F106" s="192" t="s">
        <v>462</v>
      </c>
      <c r="G106" s="192"/>
      <c r="H106" s="47" t="s">
        <v>177</v>
      </c>
      <c r="I106" s="48">
        <v>1</v>
      </c>
      <c r="J106" s="49">
        <v>423.28</v>
      </c>
      <c r="K106" s="50">
        <v>423.28</v>
      </c>
    </row>
    <row r="107" spans="2:11" ht="39" customHeight="1">
      <c r="B107" s="51" t="s">
        <v>407</v>
      </c>
      <c r="C107" s="52" t="s">
        <v>315</v>
      </c>
      <c r="D107" s="53" t="s">
        <v>76</v>
      </c>
      <c r="E107" s="53" t="s">
        <v>470</v>
      </c>
      <c r="F107" s="195" t="s">
        <v>455</v>
      </c>
      <c r="G107" s="195"/>
      <c r="H107" s="54" t="s">
        <v>16</v>
      </c>
      <c r="I107" s="55">
        <v>1.47</v>
      </c>
      <c r="J107" s="56">
        <v>22.59</v>
      </c>
      <c r="K107" s="57">
        <v>33.200000000000003</v>
      </c>
    </row>
    <row r="108" spans="2:11" ht="26.1" customHeight="1">
      <c r="B108" s="51" t="s">
        <v>407</v>
      </c>
      <c r="C108" s="52" t="s">
        <v>471</v>
      </c>
      <c r="D108" s="53" t="s">
        <v>14</v>
      </c>
      <c r="E108" s="53" t="s">
        <v>472</v>
      </c>
      <c r="F108" s="195" t="s">
        <v>394</v>
      </c>
      <c r="G108" s="195"/>
      <c r="H108" s="54" t="s">
        <v>40</v>
      </c>
      <c r="I108" s="55">
        <v>0.12</v>
      </c>
      <c r="J108" s="56">
        <v>3250.68</v>
      </c>
      <c r="K108" s="57">
        <v>390.08</v>
      </c>
    </row>
    <row r="109" spans="2:11">
      <c r="B109" s="65"/>
      <c r="C109" s="66"/>
      <c r="D109" s="66"/>
      <c r="E109" s="66"/>
      <c r="F109" s="66" t="s">
        <v>412</v>
      </c>
      <c r="G109" s="67">
        <v>99.699999999999989</v>
      </c>
      <c r="H109" s="66" t="s">
        <v>413</v>
      </c>
      <c r="I109" s="68">
        <v>0</v>
      </c>
      <c r="J109" s="69" t="s">
        <v>414</v>
      </c>
      <c r="K109" s="70">
        <v>99.699999999999989</v>
      </c>
    </row>
    <row r="110" spans="2:11">
      <c r="B110" s="65"/>
      <c r="C110" s="66"/>
      <c r="D110" s="66"/>
      <c r="E110" s="66"/>
      <c r="F110" s="66" t="s">
        <v>415</v>
      </c>
      <c r="G110" s="67">
        <v>81.31</v>
      </c>
      <c r="H110" s="66"/>
      <c r="I110" s="198" t="s">
        <v>416</v>
      </c>
      <c r="J110" s="198"/>
      <c r="K110" s="70">
        <v>504.59</v>
      </c>
    </row>
    <row r="111" spans="2:11" ht="30" customHeight="1" thickBot="1">
      <c r="B111" s="71"/>
      <c r="C111" s="20"/>
      <c r="D111" s="20"/>
      <c r="E111" s="20"/>
      <c r="F111" s="20"/>
      <c r="G111" s="20"/>
      <c r="H111" s="20" t="s">
        <v>417</v>
      </c>
      <c r="I111" s="72">
        <v>4</v>
      </c>
      <c r="J111" s="18" t="s">
        <v>418</v>
      </c>
      <c r="K111" s="19">
        <v>2018.36</v>
      </c>
    </row>
    <row r="112" spans="2:11" ht="0.95" customHeight="1" thickTop="1">
      <c r="B112" s="32"/>
      <c r="C112" s="33"/>
      <c r="D112" s="33"/>
      <c r="E112" s="33"/>
      <c r="F112" s="33"/>
      <c r="G112" s="33"/>
      <c r="H112" s="33"/>
      <c r="I112" s="34"/>
      <c r="J112" s="35"/>
      <c r="K112" s="36"/>
    </row>
    <row r="113" spans="2:11" ht="18" customHeight="1">
      <c r="B113" s="37" t="s">
        <v>351</v>
      </c>
      <c r="C113" s="38" t="s">
        <v>1</v>
      </c>
      <c r="D113" s="39" t="s">
        <v>2</v>
      </c>
      <c r="E113" s="39" t="s">
        <v>3</v>
      </c>
      <c r="F113" s="191" t="s">
        <v>405</v>
      </c>
      <c r="G113" s="191"/>
      <c r="H113" s="40" t="s">
        <v>4</v>
      </c>
      <c r="I113" s="41" t="s">
        <v>5</v>
      </c>
      <c r="J113" s="42" t="s">
        <v>6</v>
      </c>
      <c r="K113" s="43" t="s">
        <v>8</v>
      </c>
    </row>
    <row r="114" spans="2:11" ht="26.1" customHeight="1">
      <c r="B114" s="44" t="s">
        <v>406</v>
      </c>
      <c r="C114" s="45" t="s">
        <v>352</v>
      </c>
      <c r="D114" s="46" t="s">
        <v>22</v>
      </c>
      <c r="E114" s="46" t="s">
        <v>353</v>
      </c>
      <c r="F114" s="192" t="s">
        <v>466</v>
      </c>
      <c r="G114" s="192"/>
      <c r="H114" s="47" t="s">
        <v>177</v>
      </c>
      <c r="I114" s="48">
        <v>1</v>
      </c>
      <c r="J114" s="49">
        <v>3392.81</v>
      </c>
      <c r="K114" s="50">
        <v>3392.81</v>
      </c>
    </row>
    <row r="115" spans="2:11" ht="24" customHeight="1">
      <c r="B115" s="58" t="s">
        <v>410</v>
      </c>
      <c r="C115" s="59" t="s">
        <v>453</v>
      </c>
      <c r="D115" s="60" t="s">
        <v>76</v>
      </c>
      <c r="E115" s="60" t="s">
        <v>454</v>
      </c>
      <c r="F115" s="196" t="s">
        <v>427</v>
      </c>
      <c r="G115" s="196"/>
      <c r="H115" s="61" t="s">
        <v>409</v>
      </c>
      <c r="I115" s="62">
        <v>1</v>
      </c>
      <c r="J115" s="63">
        <v>16.95</v>
      </c>
      <c r="K115" s="64">
        <v>16.95</v>
      </c>
    </row>
    <row r="116" spans="2:11" ht="24" customHeight="1">
      <c r="B116" s="58" t="s">
        <v>410</v>
      </c>
      <c r="C116" s="59" t="s">
        <v>473</v>
      </c>
      <c r="D116" s="60" t="s">
        <v>76</v>
      </c>
      <c r="E116" s="60" t="s">
        <v>474</v>
      </c>
      <c r="F116" s="196" t="s">
        <v>427</v>
      </c>
      <c r="G116" s="196"/>
      <c r="H116" s="61" t="s">
        <v>409</v>
      </c>
      <c r="I116" s="62">
        <v>1</v>
      </c>
      <c r="J116" s="63">
        <v>12.25</v>
      </c>
      <c r="K116" s="64">
        <v>12.25</v>
      </c>
    </row>
    <row r="117" spans="2:11" ht="24" customHeight="1">
      <c r="B117" s="58" t="s">
        <v>410</v>
      </c>
      <c r="C117" s="59" t="s">
        <v>473</v>
      </c>
      <c r="D117" s="60" t="s">
        <v>76</v>
      </c>
      <c r="E117" s="60" t="s">
        <v>474</v>
      </c>
      <c r="F117" s="196" t="s">
        <v>427</v>
      </c>
      <c r="G117" s="196"/>
      <c r="H117" s="61" t="s">
        <v>409</v>
      </c>
      <c r="I117" s="62">
        <v>1</v>
      </c>
      <c r="J117" s="63">
        <v>12.25</v>
      </c>
      <c r="K117" s="64">
        <v>12.25</v>
      </c>
    </row>
    <row r="118" spans="2:11" ht="39" customHeight="1">
      <c r="B118" s="58" t="s">
        <v>410</v>
      </c>
      <c r="C118" s="59" t="s">
        <v>475</v>
      </c>
      <c r="D118" s="60" t="s">
        <v>76</v>
      </c>
      <c r="E118" s="60" t="s">
        <v>476</v>
      </c>
      <c r="F118" s="196" t="s">
        <v>411</v>
      </c>
      <c r="G118" s="196"/>
      <c r="H118" s="61" t="s">
        <v>16</v>
      </c>
      <c r="I118" s="62">
        <v>5</v>
      </c>
      <c r="J118" s="63">
        <v>113.56</v>
      </c>
      <c r="K118" s="64">
        <v>567.79999999999995</v>
      </c>
    </row>
    <row r="119" spans="2:11" ht="24" customHeight="1">
      <c r="B119" s="58" t="s">
        <v>410</v>
      </c>
      <c r="C119" s="59" t="s">
        <v>477</v>
      </c>
      <c r="D119" s="60" t="s">
        <v>166</v>
      </c>
      <c r="E119" s="60" t="s">
        <v>478</v>
      </c>
      <c r="F119" s="196" t="s">
        <v>411</v>
      </c>
      <c r="G119" s="196"/>
      <c r="H119" s="61" t="s">
        <v>40</v>
      </c>
      <c r="I119" s="62">
        <v>1.38</v>
      </c>
      <c r="J119" s="63">
        <v>611.12</v>
      </c>
      <c r="K119" s="64">
        <v>843.34</v>
      </c>
    </row>
    <row r="120" spans="2:11" ht="26.1" customHeight="1">
      <c r="B120" s="58" t="s">
        <v>410</v>
      </c>
      <c r="C120" s="59" t="s">
        <v>479</v>
      </c>
      <c r="D120" s="60" t="s">
        <v>14</v>
      </c>
      <c r="E120" s="60" t="s">
        <v>480</v>
      </c>
      <c r="F120" s="196" t="s">
        <v>411</v>
      </c>
      <c r="G120" s="196"/>
      <c r="H120" s="61" t="s">
        <v>428</v>
      </c>
      <c r="I120" s="62">
        <v>2</v>
      </c>
      <c r="J120" s="63">
        <v>22.22</v>
      </c>
      <c r="K120" s="64">
        <v>44.44</v>
      </c>
    </row>
    <row r="121" spans="2:11" ht="39" customHeight="1">
      <c r="B121" s="58" t="s">
        <v>410</v>
      </c>
      <c r="C121" s="59" t="s">
        <v>481</v>
      </c>
      <c r="D121" s="60" t="s">
        <v>22</v>
      </c>
      <c r="E121" s="60" t="s">
        <v>482</v>
      </c>
      <c r="F121" s="196" t="s">
        <v>425</v>
      </c>
      <c r="G121" s="196"/>
      <c r="H121" s="61" t="s">
        <v>16</v>
      </c>
      <c r="I121" s="62">
        <v>4.5</v>
      </c>
      <c r="J121" s="63">
        <v>117.98</v>
      </c>
      <c r="K121" s="64">
        <v>530.91</v>
      </c>
    </row>
    <row r="122" spans="2:11" ht="26.1" customHeight="1">
      <c r="B122" s="58" t="s">
        <v>410</v>
      </c>
      <c r="C122" s="59" t="s">
        <v>483</v>
      </c>
      <c r="D122" s="60" t="s">
        <v>76</v>
      </c>
      <c r="E122" s="60" t="s">
        <v>484</v>
      </c>
      <c r="F122" s="196" t="s">
        <v>411</v>
      </c>
      <c r="G122" s="196"/>
      <c r="H122" s="61" t="s">
        <v>135</v>
      </c>
      <c r="I122" s="62">
        <v>80</v>
      </c>
      <c r="J122" s="63">
        <v>4.3099999999999996</v>
      </c>
      <c r="K122" s="64">
        <v>344.8</v>
      </c>
    </row>
    <row r="123" spans="2:11" ht="26.1" customHeight="1">
      <c r="B123" s="58" t="s">
        <v>410</v>
      </c>
      <c r="C123" s="59" t="s">
        <v>485</v>
      </c>
      <c r="D123" s="60" t="s">
        <v>76</v>
      </c>
      <c r="E123" s="60" t="s">
        <v>486</v>
      </c>
      <c r="F123" s="196" t="s">
        <v>411</v>
      </c>
      <c r="G123" s="196"/>
      <c r="H123" s="61" t="s">
        <v>428</v>
      </c>
      <c r="I123" s="62">
        <v>4.76</v>
      </c>
      <c r="J123" s="63">
        <v>84.05</v>
      </c>
      <c r="K123" s="64">
        <v>400.07</v>
      </c>
    </row>
    <row r="124" spans="2:11" ht="39" customHeight="1">
      <c r="B124" s="58" t="s">
        <v>410</v>
      </c>
      <c r="C124" s="59" t="s">
        <v>457</v>
      </c>
      <c r="D124" s="60" t="s">
        <v>76</v>
      </c>
      <c r="E124" s="60" t="s">
        <v>458</v>
      </c>
      <c r="F124" s="196" t="s">
        <v>411</v>
      </c>
      <c r="G124" s="196"/>
      <c r="H124" s="61" t="s">
        <v>40</v>
      </c>
      <c r="I124" s="62">
        <v>1</v>
      </c>
      <c r="J124" s="63">
        <v>620</v>
      </c>
      <c r="K124" s="64">
        <v>620</v>
      </c>
    </row>
    <row r="125" spans="2:11">
      <c r="B125" s="65"/>
      <c r="C125" s="66"/>
      <c r="D125" s="66"/>
      <c r="E125" s="66"/>
      <c r="F125" s="66" t="s">
        <v>412</v>
      </c>
      <c r="G125" s="67">
        <v>41.45</v>
      </c>
      <c r="H125" s="66" t="s">
        <v>413</v>
      </c>
      <c r="I125" s="68">
        <v>0</v>
      </c>
      <c r="J125" s="69" t="s">
        <v>414</v>
      </c>
      <c r="K125" s="70">
        <v>41.45</v>
      </c>
    </row>
    <row r="126" spans="2:11">
      <c r="B126" s="65"/>
      <c r="C126" s="66"/>
      <c r="D126" s="66"/>
      <c r="E126" s="66"/>
      <c r="F126" s="66" t="s">
        <v>415</v>
      </c>
      <c r="G126" s="67">
        <v>651.75</v>
      </c>
      <c r="H126" s="66"/>
      <c r="I126" s="198" t="s">
        <v>416</v>
      </c>
      <c r="J126" s="198"/>
      <c r="K126" s="70">
        <v>4044.56</v>
      </c>
    </row>
    <row r="127" spans="2:11" ht="30" customHeight="1" thickBot="1">
      <c r="B127" s="71"/>
      <c r="C127" s="20"/>
      <c r="D127" s="20"/>
      <c r="E127" s="20"/>
      <c r="F127" s="20"/>
      <c r="G127" s="20"/>
      <c r="H127" s="20" t="s">
        <v>417</v>
      </c>
      <c r="I127" s="72">
        <v>2</v>
      </c>
      <c r="J127" s="18" t="s">
        <v>418</v>
      </c>
      <c r="K127" s="19">
        <v>8089.12</v>
      </c>
    </row>
    <row r="128" spans="2:11" ht="0.95" customHeight="1" thickTop="1" thickBot="1">
      <c r="B128" s="32"/>
      <c r="C128" s="33"/>
      <c r="D128" s="33"/>
      <c r="E128" s="33"/>
      <c r="F128" s="33"/>
      <c r="G128" s="33"/>
      <c r="H128" s="33"/>
      <c r="I128" s="34"/>
      <c r="J128" s="35"/>
      <c r="K128" s="36"/>
    </row>
    <row r="129" spans="2:11" ht="0.95" customHeight="1" thickTop="1">
      <c r="B129" s="32"/>
      <c r="C129" s="33"/>
      <c r="D129" s="33"/>
      <c r="E129" s="33"/>
      <c r="F129" s="33"/>
      <c r="G129" s="33"/>
      <c r="H129" s="33"/>
      <c r="I129" s="34"/>
      <c r="J129" s="35"/>
      <c r="K129" s="36"/>
    </row>
    <row r="130" spans="2:11" ht="18" customHeight="1">
      <c r="B130" s="37" t="s">
        <v>365</v>
      </c>
      <c r="C130" s="38" t="s">
        <v>1</v>
      </c>
      <c r="D130" s="39" t="s">
        <v>2</v>
      </c>
      <c r="E130" s="39" t="s">
        <v>3</v>
      </c>
      <c r="F130" s="191" t="s">
        <v>405</v>
      </c>
      <c r="G130" s="191"/>
      <c r="H130" s="40" t="s">
        <v>4</v>
      </c>
      <c r="I130" s="41" t="s">
        <v>5</v>
      </c>
      <c r="J130" s="42" t="s">
        <v>6</v>
      </c>
      <c r="K130" s="43" t="s">
        <v>8</v>
      </c>
    </row>
    <row r="131" spans="2:11" ht="78" customHeight="1">
      <c r="B131" s="44" t="s">
        <v>406</v>
      </c>
      <c r="C131" s="45" t="s">
        <v>366</v>
      </c>
      <c r="D131" s="46" t="s">
        <v>22</v>
      </c>
      <c r="E131" s="46" t="s">
        <v>367</v>
      </c>
      <c r="F131" s="192" t="s">
        <v>456</v>
      </c>
      <c r="G131" s="192"/>
      <c r="H131" s="47" t="s">
        <v>368</v>
      </c>
      <c r="I131" s="48">
        <v>1</v>
      </c>
      <c r="J131" s="49">
        <v>2336.62</v>
      </c>
      <c r="K131" s="50">
        <v>2336.62</v>
      </c>
    </row>
    <row r="132" spans="2:11" ht="26.1" customHeight="1">
      <c r="B132" s="51" t="s">
        <v>407</v>
      </c>
      <c r="C132" s="52" t="s">
        <v>487</v>
      </c>
      <c r="D132" s="53" t="s">
        <v>76</v>
      </c>
      <c r="E132" s="53" t="s">
        <v>488</v>
      </c>
      <c r="F132" s="195" t="s">
        <v>456</v>
      </c>
      <c r="G132" s="195"/>
      <c r="H132" s="54" t="s">
        <v>173</v>
      </c>
      <c r="I132" s="55">
        <v>1</v>
      </c>
      <c r="J132" s="56">
        <v>144.47</v>
      </c>
      <c r="K132" s="57">
        <v>144.47</v>
      </c>
    </row>
    <row r="133" spans="2:11" ht="26.1" customHeight="1">
      <c r="B133" s="51" t="s">
        <v>407</v>
      </c>
      <c r="C133" s="52" t="s">
        <v>489</v>
      </c>
      <c r="D133" s="53" t="s">
        <v>76</v>
      </c>
      <c r="E133" s="53" t="s">
        <v>490</v>
      </c>
      <c r="F133" s="195" t="s">
        <v>456</v>
      </c>
      <c r="G133" s="195"/>
      <c r="H133" s="54" t="s">
        <v>173</v>
      </c>
      <c r="I133" s="55">
        <v>1</v>
      </c>
      <c r="J133" s="56">
        <v>172.59</v>
      </c>
      <c r="K133" s="57">
        <v>172.59</v>
      </c>
    </row>
    <row r="134" spans="2:11" ht="26.1" customHeight="1">
      <c r="B134" s="51" t="s">
        <v>407</v>
      </c>
      <c r="C134" s="52" t="s">
        <v>491</v>
      </c>
      <c r="D134" s="53" t="s">
        <v>76</v>
      </c>
      <c r="E134" s="53" t="s">
        <v>492</v>
      </c>
      <c r="F134" s="195" t="s">
        <v>456</v>
      </c>
      <c r="G134" s="195"/>
      <c r="H134" s="54" t="s">
        <v>173</v>
      </c>
      <c r="I134" s="55">
        <v>1</v>
      </c>
      <c r="J134" s="56">
        <v>105.31</v>
      </c>
      <c r="K134" s="57">
        <v>105.31</v>
      </c>
    </row>
    <row r="135" spans="2:11" ht="24" customHeight="1">
      <c r="B135" s="51" t="s">
        <v>407</v>
      </c>
      <c r="C135" s="52" t="s">
        <v>493</v>
      </c>
      <c r="D135" s="53" t="s">
        <v>14</v>
      </c>
      <c r="E135" s="53" t="s">
        <v>494</v>
      </c>
      <c r="F135" s="195" t="s">
        <v>394</v>
      </c>
      <c r="G135" s="195"/>
      <c r="H135" s="54" t="s">
        <v>173</v>
      </c>
      <c r="I135" s="55">
        <v>3</v>
      </c>
      <c r="J135" s="56">
        <v>126.75</v>
      </c>
      <c r="K135" s="57">
        <v>380.25</v>
      </c>
    </row>
    <row r="136" spans="2:11" ht="24" customHeight="1">
      <c r="B136" s="51" t="s">
        <v>407</v>
      </c>
      <c r="C136" s="52" t="s">
        <v>495</v>
      </c>
      <c r="D136" s="53" t="s">
        <v>14</v>
      </c>
      <c r="E136" s="53" t="s">
        <v>496</v>
      </c>
      <c r="F136" s="195" t="s">
        <v>394</v>
      </c>
      <c r="G136" s="195"/>
      <c r="H136" s="54" t="s">
        <v>78</v>
      </c>
      <c r="I136" s="55">
        <v>12</v>
      </c>
      <c r="J136" s="56">
        <v>28.54</v>
      </c>
      <c r="K136" s="57">
        <v>342.48</v>
      </c>
    </row>
    <row r="137" spans="2:11" ht="24" customHeight="1">
      <c r="B137" s="51" t="s">
        <v>407</v>
      </c>
      <c r="C137" s="52" t="s">
        <v>497</v>
      </c>
      <c r="D137" s="53" t="s">
        <v>14</v>
      </c>
      <c r="E137" s="53" t="s">
        <v>498</v>
      </c>
      <c r="F137" s="195" t="s">
        <v>394</v>
      </c>
      <c r="G137" s="195"/>
      <c r="H137" s="54" t="s">
        <v>78</v>
      </c>
      <c r="I137" s="55">
        <v>13</v>
      </c>
      <c r="J137" s="56">
        <v>77.27</v>
      </c>
      <c r="K137" s="57">
        <v>1004.51</v>
      </c>
    </row>
    <row r="138" spans="2:11" ht="26.1" customHeight="1">
      <c r="B138" s="51" t="s">
        <v>407</v>
      </c>
      <c r="C138" s="52" t="s">
        <v>499</v>
      </c>
      <c r="D138" s="53" t="s">
        <v>14</v>
      </c>
      <c r="E138" s="53" t="s">
        <v>500</v>
      </c>
      <c r="F138" s="195" t="s">
        <v>394</v>
      </c>
      <c r="G138" s="195"/>
      <c r="H138" s="54" t="s">
        <v>173</v>
      </c>
      <c r="I138" s="55">
        <v>1</v>
      </c>
      <c r="J138" s="56">
        <v>187.01</v>
      </c>
      <c r="K138" s="57">
        <v>187.01</v>
      </c>
    </row>
    <row r="139" spans="2:11">
      <c r="B139" s="65"/>
      <c r="C139" s="66"/>
      <c r="D139" s="66"/>
      <c r="E139" s="66"/>
      <c r="F139" s="66" t="s">
        <v>412</v>
      </c>
      <c r="G139" s="67">
        <v>329.82</v>
      </c>
      <c r="H139" s="66" t="s">
        <v>413</v>
      </c>
      <c r="I139" s="68">
        <v>0</v>
      </c>
      <c r="J139" s="69" t="s">
        <v>414</v>
      </c>
      <c r="K139" s="70">
        <v>329.82</v>
      </c>
    </row>
    <row r="140" spans="2:11">
      <c r="B140" s="65"/>
      <c r="C140" s="66"/>
      <c r="D140" s="66"/>
      <c r="E140" s="66"/>
      <c r="F140" s="66" t="s">
        <v>415</v>
      </c>
      <c r="G140" s="67">
        <v>448.86</v>
      </c>
      <c r="H140" s="66"/>
      <c r="I140" s="198" t="s">
        <v>416</v>
      </c>
      <c r="J140" s="198"/>
      <c r="K140" s="70">
        <v>2785.48</v>
      </c>
    </row>
    <row r="141" spans="2:11" ht="30" customHeight="1" thickBot="1">
      <c r="B141" s="71"/>
      <c r="C141" s="20"/>
      <c r="D141" s="20"/>
      <c r="E141" s="20"/>
      <c r="F141" s="20"/>
      <c r="G141" s="20"/>
      <c r="H141" s="20" t="s">
        <v>417</v>
      </c>
      <c r="I141" s="72">
        <v>1</v>
      </c>
      <c r="J141" s="18" t="s">
        <v>418</v>
      </c>
      <c r="K141" s="19">
        <v>2785.48</v>
      </c>
    </row>
    <row r="142" spans="2:11" ht="0.95" customHeight="1" thickTop="1" thickBot="1">
      <c r="B142" s="32"/>
      <c r="C142" s="33"/>
      <c r="D142" s="33"/>
      <c r="E142" s="33"/>
      <c r="F142" s="33"/>
      <c r="G142" s="33"/>
      <c r="H142" s="33"/>
      <c r="I142" s="34"/>
      <c r="J142" s="35"/>
      <c r="K142" s="36"/>
    </row>
    <row r="143" spans="2:11" ht="0.95" customHeight="1" thickTop="1" thickBot="1">
      <c r="B143" s="32"/>
      <c r="C143" s="33"/>
      <c r="D143" s="33"/>
      <c r="E143" s="33"/>
      <c r="F143" s="33"/>
      <c r="G143" s="33"/>
      <c r="H143" s="33"/>
      <c r="I143" s="34"/>
      <c r="J143" s="35"/>
      <c r="K143" s="36"/>
    </row>
    <row r="144" spans="2:11" ht="0.95" customHeight="1" thickTop="1">
      <c r="B144" s="32"/>
      <c r="C144" s="33"/>
      <c r="D144" s="33"/>
      <c r="E144" s="33"/>
      <c r="F144" s="33"/>
      <c r="G144" s="33"/>
      <c r="H144" s="33"/>
      <c r="I144" s="34"/>
      <c r="J144" s="35"/>
      <c r="K144" s="36"/>
    </row>
    <row r="145" spans="2:11" ht="18" customHeight="1">
      <c r="B145" s="37" t="s">
        <v>388</v>
      </c>
      <c r="C145" s="38" t="s">
        <v>1</v>
      </c>
      <c r="D145" s="39" t="s">
        <v>2</v>
      </c>
      <c r="E145" s="39" t="s">
        <v>3</v>
      </c>
      <c r="F145" s="191" t="s">
        <v>405</v>
      </c>
      <c r="G145" s="191"/>
      <c r="H145" s="40" t="s">
        <v>4</v>
      </c>
      <c r="I145" s="41" t="s">
        <v>5</v>
      </c>
      <c r="J145" s="42" t="s">
        <v>6</v>
      </c>
      <c r="K145" s="43" t="s">
        <v>8</v>
      </c>
    </row>
    <row r="146" spans="2:11" ht="24" customHeight="1">
      <c r="B146" s="44" t="s">
        <v>406</v>
      </c>
      <c r="C146" s="45" t="s">
        <v>389</v>
      </c>
      <c r="D146" s="46" t="s">
        <v>22</v>
      </c>
      <c r="E146" s="46" t="s">
        <v>390</v>
      </c>
      <c r="F146" s="192" t="s">
        <v>459</v>
      </c>
      <c r="G146" s="192"/>
      <c r="H146" s="47" t="s">
        <v>391</v>
      </c>
      <c r="I146" s="48">
        <v>1</v>
      </c>
      <c r="J146" s="49">
        <v>1849.5</v>
      </c>
      <c r="K146" s="50">
        <v>1849.5</v>
      </c>
    </row>
    <row r="147" spans="2:11" ht="24" customHeight="1">
      <c r="B147" s="51" t="s">
        <v>407</v>
      </c>
      <c r="C147" s="52" t="s">
        <v>430</v>
      </c>
      <c r="D147" s="53" t="s">
        <v>76</v>
      </c>
      <c r="E147" s="53" t="s">
        <v>426</v>
      </c>
      <c r="F147" s="195" t="s">
        <v>431</v>
      </c>
      <c r="G147" s="195"/>
      <c r="H147" s="54" t="s">
        <v>409</v>
      </c>
      <c r="I147" s="55">
        <v>0.5</v>
      </c>
      <c r="J147" s="56">
        <v>23.68</v>
      </c>
      <c r="K147" s="57">
        <v>11.84</v>
      </c>
    </row>
    <row r="148" spans="2:11" ht="24" customHeight="1">
      <c r="B148" s="51" t="s">
        <v>407</v>
      </c>
      <c r="C148" s="52" t="s">
        <v>432</v>
      </c>
      <c r="D148" s="53" t="s">
        <v>76</v>
      </c>
      <c r="E148" s="53" t="s">
        <v>408</v>
      </c>
      <c r="F148" s="195" t="s">
        <v>431</v>
      </c>
      <c r="G148" s="195"/>
      <c r="H148" s="54" t="s">
        <v>409</v>
      </c>
      <c r="I148" s="55">
        <v>0.5</v>
      </c>
      <c r="J148" s="56">
        <v>18.8</v>
      </c>
      <c r="K148" s="57">
        <v>9.4</v>
      </c>
    </row>
    <row r="149" spans="2:11" ht="24" customHeight="1">
      <c r="B149" s="51" t="s">
        <v>407</v>
      </c>
      <c r="C149" s="52" t="s">
        <v>501</v>
      </c>
      <c r="D149" s="53" t="s">
        <v>14</v>
      </c>
      <c r="E149" s="53" t="s">
        <v>502</v>
      </c>
      <c r="F149" s="195" t="s">
        <v>394</v>
      </c>
      <c r="G149" s="195"/>
      <c r="H149" s="54" t="s">
        <v>16</v>
      </c>
      <c r="I149" s="55">
        <v>0.69</v>
      </c>
      <c r="J149" s="56">
        <v>51.75</v>
      </c>
      <c r="K149" s="57">
        <v>35.700000000000003</v>
      </c>
    </row>
    <row r="150" spans="2:11" ht="24" customHeight="1">
      <c r="B150" s="58" t="s">
        <v>410</v>
      </c>
      <c r="C150" s="59" t="s">
        <v>503</v>
      </c>
      <c r="D150" s="60" t="s">
        <v>76</v>
      </c>
      <c r="E150" s="60" t="s">
        <v>504</v>
      </c>
      <c r="F150" s="196" t="s">
        <v>411</v>
      </c>
      <c r="G150" s="196"/>
      <c r="H150" s="61" t="s">
        <v>173</v>
      </c>
      <c r="I150" s="62">
        <v>1</v>
      </c>
      <c r="J150" s="63">
        <v>1281.3800000000001</v>
      </c>
      <c r="K150" s="64">
        <v>1281.3800000000001</v>
      </c>
    </row>
    <row r="151" spans="2:11" ht="26.1" customHeight="1">
      <c r="B151" s="58" t="s">
        <v>410</v>
      </c>
      <c r="C151" s="59" t="s">
        <v>505</v>
      </c>
      <c r="D151" s="60" t="s">
        <v>76</v>
      </c>
      <c r="E151" s="60" t="s">
        <v>506</v>
      </c>
      <c r="F151" s="196" t="s">
        <v>411</v>
      </c>
      <c r="G151" s="196"/>
      <c r="H151" s="61" t="s">
        <v>78</v>
      </c>
      <c r="I151" s="62">
        <v>2.4</v>
      </c>
      <c r="J151" s="63">
        <v>42.52</v>
      </c>
      <c r="K151" s="64">
        <v>102.04</v>
      </c>
    </row>
    <row r="152" spans="2:11" ht="26.1" customHeight="1">
      <c r="B152" s="58" t="s">
        <v>410</v>
      </c>
      <c r="C152" s="59" t="s">
        <v>507</v>
      </c>
      <c r="D152" s="60" t="s">
        <v>76</v>
      </c>
      <c r="E152" s="60" t="s">
        <v>508</v>
      </c>
      <c r="F152" s="196" t="s">
        <v>411</v>
      </c>
      <c r="G152" s="196"/>
      <c r="H152" s="61" t="s">
        <v>78</v>
      </c>
      <c r="I152" s="62">
        <v>3.6</v>
      </c>
      <c r="J152" s="63">
        <v>113.65</v>
      </c>
      <c r="K152" s="64">
        <v>409.14</v>
      </c>
    </row>
    <row r="153" spans="2:11">
      <c r="B153" s="65"/>
      <c r="C153" s="66"/>
      <c r="D153" s="66"/>
      <c r="E153" s="66"/>
      <c r="F153" s="66" t="s">
        <v>412</v>
      </c>
      <c r="G153" s="67">
        <v>34.22</v>
      </c>
      <c r="H153" s="66" t="s">
        <v>413</v>
      </c>
      <c r="I153" s="68">
        <v>0</v>
      </c>
      <c r="J153" s="69" t="s">
        <v>414</v>
      </c>
      <c r="K153" s="70">
        <v>34.22</v>
      </c>
    </row>
    <row r="154" spans="2:11">
      <c r="B154" s="65"/>
      <c r="C154" s="66"/>
      <c r="D154" s="66"/>
      <c r="E154" s="66"/>
      <c r="F154" s="66" t="s">
        <v>415</v>
      </c>
      <c r="G154" s="67">
        <v>355.28</v>
      </c>
      <c r="H154" s="66"/>
      <c r="I154" s="198" t="s">
        <v>416</v>
      </c>
      <c r="J154" s="198"/>
      <c r="K154" s="70">
        <v>2204.7800000000002</v>
      </c>
    </row>
    <row r="155" spans="2:11" ht="30" customHeight="1" thickBot="1">
      <c r="B155" s="71"/>
      <c r="C155" s="20"/>
      <c r="D155" s="20"/>
      <c r="E155" s="20"/>
      <c r="F155" s="20"/>
      <c r="G155" s="20"/>
      <c r="H155" s="20" t="s">
        <v>417</v>
      </c>
      <c r="I155" s="72">
        <v>1</v>
      </c>
      <c r="J155" s="18" t="s">
        <v>418</v>
      </c>
      <c r="K155" s="19">
        <v>2204.7800000000002</v>
      </c>
    </row>
    <row r="156" spans="2:11" ht="0.95" customHeight="1" thickTop="1">
      <c r="B156" s="32"/>
      <c r="C156" s="33"/>
      <c r="D156" s="33"/>
      <c r="E156" s="33"/>
      <c r="F156" s="33"/>
      <c r="G156" s="33"/>
      <c r="H156" s="33"/>
      <c r="I156" s="34"/>
      <c r="J156" s="35"/>
      <c r="K156" s="36"/>
    </row>
  </sheetData>
  <mergeCells count="95">
    <mergeCell ref="F130:G130"/>
    <mergeCell ref="F120:G120"/>
    <mergeCell ref="F121:G121"/>
    <mergeCell ref="F122:G122"/>
    <mergeCell ref="F123:G123"/>
    <mergeCell ref="F124:G124"/>
    <mergeCell ref="I126:J126"/>
    <mergeCell ref="F114:G114"/>
    <mergeCell ref="F115:G115"/>
    <mergeCell ref="F116:G116"/>
    <mergeCell ref="F117:G117"/>
    <mergeCell ref="F118:G118"/>
    <mergeCell ref="F119:G119"/>
    <mergeCell ref="I154:J154"/>
    <mergeCell ref="F145:G145"/>
    <mergeCell ref="F146:G146"/>
    <mergeCell ref="F147:G147"/>
    <mergeCell ref="F148:G148"/>
    <mergeCell ref="F137:G137"/>
    <mergeCell ref="F138:G138"/>
    <mergeCell ref="I140:J140"/>
    <mergeCell ref="F131:G131"/>
    <mergeCell ref="F132:G132"/>
    <mergeCell ref="F133:G133"/>
    <mergeCell ref="F134:G134"/>
    <mergeCell ref="F135:G135"/>
    <mergeCell ref="F136:G136"/>
    <mergeCell ref="F149:G149"/>
    <mergeCell ref="F150:G150"/>
    <mergeCell ref="F151:G151"/>
    <mergeCell ref="F152:G152"/>
    <mergeCell ref="F107:G107"/>
    <mergeCell ref="F108:G108"/>
    <mergeCell ref="I110:J110"/>
    <mergeCell ref="F113:G113"/>
    <mergeCell ref="G104:H104"/>
    <mergeCell ref="F95:G95"/>
    <mergeCell ref="F96:G96"/>
    <mergeCell ref="F97:G97"/>
    <mergeCell ref="I99:J99"/>
    <mergeCell ref="F105:G105"/>
    <mergeCell ref="F106:G106"/>
    <mergeCell ref="F89:G89"/>
    <mergeCell ref="I91:J91"/>
    <mergeCell ref="G86:H86"/>
    <mergeCell ref="F87:G87"/>
    <mergeCell ref="F88:G88"/>
    <mergeCell ref="F75:G75"/>
    <mergeCell ref="F76:G76"/>
    <mergeCell ref="I78:J78"/>
    <mergeCell ref="G73:H73"/>
    <mergeCell ref="F74:G74"/>
    <mergeCell ref="F62:G62"/>
    <mergeCell ref="F63:G63"/>
    <mergeCell ref="I65:J65"/>
    <mergeCell ref="F56:G56"/>
    <mergeCell ref="F57:G57"/>
    <mergeCell ref="F58:G58"/>
    <mergeCell ref="F59:G59"/>
    <mergeCell ref="F60:G60"/>
    <mergeCell ref="F61:G61"/>
    <mergeCell ref="G51:H51"/>
    <mergeCell ref="I47:J47"/>
    <mergeCell ref="F40:G40"/>
    <mergeCell ref="F41:G41"/>
    <mergeCell ref="F42:G42"/>
    <mergeCell ref="F43:G43"/>
    <mergeCell ref="F44:G44"/>
    <mergeCell ref="F45:G45"/>
    <mergeCell ref="F38:G38"/>
    <mergeCell ref="F39:G39"/>
    <mergeCell ref="F30:G30"/>
    <mergeCell ref="I32:J32"/>
    <mergeCell ref="G35:H35"/>
    <mergeCell ref="F25:G25"/>
    <mergeCell ref="F26:G26"/>
    <mergeCell ref="F27:G27"/>
    <mergeCell ref="F28:G28"/>
    <mergeCell ref="F29:G29"/>
    <mergeCell ref="G21:H21"/>
    <mergeCell ref="F11:G11"/>
    <mergeCell ref="F12:G12"/>
    <mergeCell ref="F13:G13"/>
    <mergeCell ref="I15:J15"/>
    <mergeCell ref="F10:G10"/>
    <mergeCell ref="G7:H7"/>
    <mergeCell ref="D1:E1"/>
    <mergeCell ref="F1:G1"/>
    <mergeCell ref="H1:I1"/>
    <mergeCell ref="J1:K1"/>
    <mergeCell ref="B2:K2"/>
    <mergeCell ref="B3:K3"/>
    <mergeCell ref="B4:K4"/>
    <mergeCell ref="B5:K5"/>
    <mergeCell ref="B6:K6"/>
  </mergeCells>
  <printOptions horizontalCentered="1" verticalCentered="1"/>
  <pageMargins left="0.51181102362204722" right="0.31496062992125984" top="0.59055118110236227" bottom="0.59055118110236227" header="0.31496062992125984" footer="0.31496062992125984"/>
  <pageSetup paperSize="9" scale="45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660F-F7C7-48D2-9CCD-AFB8F6A080C9}">
  <dimension ref="B1:K49"/>
  <sheetViews>
    <sheetView workbookViewId="0">
      <selection activeCell="B6" sqref="B6:I6"/>
    </sheetView>
  </sheetViews>
  <sheetFormatPr defaultRowHeight="14.25"/>
  <cols>
    <col min="1" max="1" width="2.5" customWidth="1"/>
    <col min="2" max="2" width="11.25" customWidth="1"/>
    <col min="3" max="3" width="14.125" customWidth="1"/>
    <col min="4" max="4" width="11.625" customWidth="1"/>
    <col min="9" max="9" width="14" customWidth="1"/>
    <col min="10" max="10" width="2.125" customWidth="1"/>
  </cols>
  <sheetData>
    <row r="1" spans="2:11" ht="15" thickBot="1"/>
    <row r="2" spans="2:11" ht="15.75">
      <c r="B2" s="203" t="s">
        <v>509</v>
      </c>
      <c r="C2" s="204"/>
      <c r="D2" s="204"/>
      <c r="E2" s="204"/>
      <c r="F2" s="204"/>
      <c r="G2" s="204"/>
      <c r="H2" s="204"/>
      <c r="I2" s="205"/>
      <c r="J2" s="81"/>
      <c r="K2" s="81"/>
    </row>
    <row r="3" spans="2:11" ht="15">
      <c r="B3" s="206" t="s">
        <v>510</v>
      </c>
      <c r="C3" s="207"/>
      <c r="D3" s="207"/>
      <c r="E3" s="207"/>
      <c r="F3" s="207"/>
      <c r="G3" s="207"/>
      <c r="H3" s="207"/>
      <c r="I3" s="208"/>
      <c r="J3" s="82"/>
      <c r="K3" s="82"/>
    </row>
    <row r="4" spans="2:11" ht="15" customHeight="1">
      <c r="B4" s="209" t="s">
        <v>626</v>
      </c>
      <c r="C4" s="210"/>
      <c r="D4" s="210"/>
      <c r="E4" s="210"/>
      <c r="F4" s="210"/>
      <c r="G4" s="210"/>
      <c r="H4" s="210"/>
      <c r="I4" s="211"/>
      <c r="J4" s="83"/>
      <c r="K4" s="83"/>
    </row>
    <row r="5" spans="2:11" ht="15">
      <c r="B5" s="206" t="s">
        <v>627</v>
      </c>
      <c r="C5" s="207"/>
      <c r="D5" s="207"/>
      <c r="E5" s="207"/>
      <c r="F5" s="207"/>
      <c r="G5" s="207"/>
      <c r="H5" s="207"/>
      <c r="I5" s="208"/>
      <c r="J5" s="82"/>
      <c r="K5" s="82"/>
    </row>
    <row r="6" spans="2:11" ht="15.75" thickBot="1">
      <c r="B6" s="206" t="s">
        <v>633</v>
      </c>
      <c r="C6" s="207"/>
      <c r="D6" s="207"/>
      <c r="E6" s="207"/>
      <c r="F6" s="207"/>
      <c r="G6" s="207"/>
      <c r="H6" s="207"/>
      <c r="I6" s="208"/>
      <c r="J6" s="82"/>
      <c r="K6" s="82"/>
    </row>
    <row r="7" spans="2:11" ht="15.75">
      <c r="B7" s="212" t="s">
        <v>511</v>
      </c>
      <c r="C7" s="213"/>
      <c r="D7" s="213"/>
      <c r="E7" s="213"/>
      <c r="F7" s="213"/>
      <c r="G7" s="213"/>
      <c r="H7" s="213"/>
      <c r="I7" s="214"/>
    </row>
    <row r="8" spans="2:11" ht="48">
      <c r="B8" s="84"/>
      <c r="C8" s="85"/>
      <c r="D8" s="85"/>
      <c r="E8" s="85"/>
      <c r="F8" s="85"/>
      <c r="G8" s="85"/>
      <c r="H8" s="85"/>
      <c r="I8" s="86" t="s">
        <v>512</v>
      </c>
    </row>
    <row r="9" spans="2:11">
      <c r="B9" s="87"/>
      <c r="C9" s="88" t="s">
        <v>513</v>
      </c>
      <c r="D9" s="88"/>
      <c r="E9" s="88"/>
      <c r="F9" s="88"/>
      <c r="G9" s="88"/>
      <c r="H9" s="88"/>
      <c r="I9" s="89">
        <v>3</v>
      </c>
    </row>
    <row r="10" spans="2:11">
      <c r="B10" s="90"/>
      <c r="C10" s="88" t="s">
        <v>514</v>
      </c>
      <c r="D10" s="88"/>
      <c r="E10" s="88"/>
      <c r="F10" s="88"/>
      <c r="G10" s="88"/>
      <c r="H10" s="88"/>
      <c r="I10" s="89">
        <v>0.59</v>
      </c>
    </row>
    <row r="11" spans="2:11" ht="15.75">
      <c r="B11" s="91" t="s">
        <v>515</v>
      </c>
      <c r="C11" s="92"/>
      <c r="D11" s="92"/>
      <c r="E11" s="92"/>
      <c r="F11" s="92"/>
      <c r="G11" s="92"/>
      <c r="H11" s="92"/>
      <c r="I11" s="93">
        <v>3.59</v>
      </c>
    </row>
    <row r="12" spans="2:11">
      <c r="B12" s="94" t="s">
        <v>516</v>
      </c>
      <c r="C12" s="88"/>
      <c r="D12" s="88"/>
      <c r="E12" s="88"/>
      <c r="F12" s="88"/>
      <c r="G12" s="88"/>
      <c r="H12" s="88"/>
      <c r="I12" s="89"/>
    </row>
    <row r="13" spans="2:11">
      <c r="B13" s="95" t="s">
        <v>517</v>
      </c>
      <c r="C13" s="96" t="s">
        <v>518</v>
      </c>
      <c r="D13" s="96"/>
      <c r="E13" s="96"/>
      <c r="F13" s="96"/>
      <c r="G13" s="96"/>
      <c r="H13" s="96"/>
      <c r="I13" s="89">
        <v>0.97</v>
      </c>
    </row>
    <row r="14" spans="2:11">
      <c r="B14" s="95" t="s">
        <v>519</v>
      </c>
      <c r="C14" s="96" t="s">
        <v>520</v>
      </c>
      <c r="D14" s="96"/>
      <c r="E14" s="96"/>
      <c r="F14" s="96"/>
      <c r="G14" s="96"/>
      <c r="H14" s="96"/>
      <c r="I14" s="89">
        <v>0.8</v>
      </c>
    </row>
    <row r="15" spans="2:11" ht="15.75">
      <c r="B15" s="91" t="s">
        <v>515</v>
      </c>
      <c r="C15" s="92"/>
      <c r="D15" s="92"/>
      <c r="E15" s="92"/>
      <c r="F15" s="92"/>
      <c r="G15" s="92"/>
      <c r="H15" s="92"/>
      <c r="I15" s="93">
        <v>1.77</v>
      </c>
    </row>
    <row r="16" spans="2:11" ht="24">
      <c r="B16" s="97" t="s">
        <v>521</v>
      </c>
      <c r="C16" s="96"/>
      <c r="D16" s="96"/>
      <c r="E16" s="96"/>
      <c r="F16" s="96"/>
      <c r="G16" s="96"/>
      <c r="H16" s="96"/>
      <c r="I16" s="98" t="s">
        <v>522</v>
      </c>
    </row>
    <row r="17" spans="2:9" ht="15.75">
      <c r="B17" s="99" t="s">
        <v>523</v>
      </c>
      <c r="C17" s="92" t="s">
        <v>524</v>
      </c>
      <c r="D17" s="92"/>
      <c r="E17" s="92"/>
      <c r="F17" s="92"/>
      <c r="G17" s="92"/>
      <c r="H17" s="92"/>
      <c r="I17" s="93">
        <v>6.15</v>
      </c>
    </row>
    <row r="18" spans="2:9">
      <c r="B18" s="90" t="s">
        <v>525</v>
      </c>
      <c r="C18" s="96" t="s">
        <v>526</v>
      </c>
      <c r="D18" s="96"/>
      <c r="E18" s="96"/>
      <c r="F18" s="96"/>
      <c r="G18" s="96"/>
      <c r="H18" s="96"/>
      <c r="I18" s="89">
        <v>3.65</v>
      </c>
    </row>
    <row r="19" spans="2:9">
      <c r="B19" s="90" t="s">
        <v>527</v>
      </c>
      <c r="C19" s="96" t="s">
        <v>528</v>
      </c>
      <c r="D19" s="96"/>
      <c r="E19" s="96"/>
      <c r="F19" s="96"/>
      <c r="G19" s="96"/>
      <c r="H19" s="96"/>
      <c r="I19" s="89">
        <v>2.5</v>
      </c>
    </row>
    <row r="20" spans="2:9">
      <c r="B20" s="100" t="s">
        <v>428</v>
      </c>
      <c r="C20" s="101" t="s">
        <v>529</v>
      </c>
      <c r="D20" s="101"/>
      <c r="E20" s="101"/>
      <c r="F20" s="101"/>
      <c r="G20" s="101"/>
      <c r="H20" s="101"/>
      <c r="I20" s="102">
        <v>6.16</v>
      </c>
    </row>
    <row r="21" spans="2:9">
      <c r="B21" s="103"/>
      <c r="I21" s="104"/>
    </row>
    <row r="22" spans="2:9">
      <c r="B22" s="103"/>
      <c r="I22" s="104"/>
    </row>
    <row r="23" spans="2:9" ht="15.75">
      <c r="B23" s="105" t="s">
        <v>530</v>
      </c>
      <c r="C23" s="106"/>
      <c r="D23" s="106"/>
      <c r="E23" s="106"/>
      <c r="F23" s="106"/>
      <c r="G23" s="106"/>
      <c r="H23" s="106"/>
      <c r="I23" s="107"/>
    </row>
    <row r="24" spans="2:9">
      <c r="B24" s="87" t="s">
        <v>525</v>
      </c>
      <c r="C24" s="88" t="s">
        <v>526</v>
      </c>
      <c r="D24" s="88"/>
      <c r="E24" s="88"/>
      <c r="F24" s="88"/>
      <c r="G24" s="88"/>
      <c r="H24" s="88"/>
      <c r="I24" s="108">
        <v>3.65</v>
      </c>
    </row>
    <row r="25" spans="2:9">
      <c r="B25" s="109" t="s">
        <v>531</v>
      </c>
      <c r="C25" s="96" t="s">
        <v>532</v>
      </c>
      <c r="D25" s="96"/>
      <c r="E25" s="96"/>
      <c r="F25" s="96"/>
      <c r="G25" s="96"/>
      <c r="H25" s="96"/>
      <c r="I25" s="110">
        <v>0.65</v>
      </c>
    </row>
    <row r="26" spans="2:9">
      <c r="B26" s="90" t="s">
        <v>533</v>
      </c>
      <c r="C26" s="96" t="s">
        <v>534</v>
      </c>
      <c r="D26" s="96"/>
      <c r="E26" s="96"/>
      <c r="F26" s="96"/>
      <c r="G26" s="96"/>
      <c r="H26" s="96"/>
      <c r="I26" s="110">
        <v>3</v>
      </c>
    </row>
    <row r="27" spans="2:9">
      <c r="B27" s="90" t="s">
        <v>535</v>
      </c>
      <c r="C27" s="96" t="s">
        <v>536</v>
      </c>
      <c r="D27" s="96"/>
      <c r="E27" s="96"/>
      <c r="F27" s="96"/>
      <c r="G27" s="96"/>
      <c r="H27" s="96"/>
      <c r="I27" s="110">
        <v>0</v>
      </c>
    </row>
    <row r="28" spans="2:9" ht="15.75">
      <c r="B28" s="105" t="s">
        <v>537</v>
      </c>
      <c r="C28" s="106"/>
      <c r="D28" s="106"/>
      <c r="E28" s="106"/>
      <c r="F28" s="106"/>
      <c r="G28" s="106"/>
      <c r="H28" s="106"/>
      <c r="I28" s="107"/>
    </row>
    <row r="29" spans="2:9">
      <c r="B29" s="87" t="s">
        <v>527</v>
      </c>
      <c r="C29" s="88" t="s">
        <v>538</v>
      </c>
      <c r="D29" s="88"/>
      <c r="E29" s="88"/>
      <c r="F29" s="88"/>
      <c r="G29" s="88"/>
      <c r="H29" s="88"/>
      <c r="I29" s="108">
        <v>2.5</v>
      </c>
    </row>
    <row r="30" spans="2:9">
      <c r="B30" s="109" t="s">
        <v>539</v>
      </c>
      <c r="C30" s="96" t="s">
        <v>532</v>
      </c>
      <c r="D30" s="96"/>
      <c r="E30" s="96"/>
      <c r="F30" s="96"/>
      <c r="G30" s="96"/>
      <c r="H30" s="96"/>
      <c r="I30" s="111">
        <v>2.5</v>
      </c>
    </row>
    <row r="31" spans="2:9">
      <c r="B31" s="103"/>
      <c r="I31" s="104"/>
    </row>
    <row r="32" spans="2:9">
      <c r="B32" s="103"/>
      <c r="I32" s="104"/>
    </row>
    <row r="33" spans="2:9" ht="110.25">
      <c r="B33" s="112" t="s">
        <v>540</v>
      </c>
      <c r="C33" s="113"/>
      <c r="D33" s="113"/>
      <c r="E33" s="113"/>
      <c r="F33" s="113"/>
      <c r="G33" s="113"/>
      <c r="H33" s="113"/>
      <c r="I33" s="114"/>
    </row>
    <row r="34" spans="2:9" ht="17.25">
      <c r="B34" s="115" t="s">
        <v>541</v>
      </c>
      <c r="C34" s="116"/>
      <c r="D34" s="117">
        <v>0.03</v>
      </c>
      <c r="E34" s="116"/>
      <c r="G34" s="118" t="s">
        <v>541</v>
      </c>
      <c r="H34" s="118"/>
      <c r="I34" s="119">
        <v>0.03</v>
      </c>
    </row>
    <row r="35" spans="2:9" ht="17.25">
      <c r="B35" s="115" t="s">
        <v>542</v>
      </c>
      <c r="C35" s="116"/>
      <c r="D35" s="117">
        <v>8.0000000000000002E-3</v>
      </c>
      <c r="E35" s="116"/>
      <c r="G35" s="118" t="s">
        <v>542</v>
      </c>
      <c r="H35" s="118"/>
      <c r="I35" s="119">
        <v>8.0000000000000002E-3</v>
      </c>
    </row>
    <row r="36" spans="2:9" ht="17.25">
      <c r="B36" s="115" t="s">
        <v>543</v>
      </c>
      <c r="C36" s="116"/>
      <c r="D36" s="117">
        <v>9.7000000000000003E-3</v>
      </c>
      <c r="E36" s="116"/>
      <c r="G36" s="118" t="s">
        <v>543</v>
      </c>
      <c r="H36" s="118"/>
      <c r="I36" s="119">
        <v>9.7000000000000003E-3</v>
      </c>
    </row>
    <row r="37" spans="2:9" ht="17.25">
      <c r="B37" s="115" t="s">
        <v>544</v>
      </c>
      <c r="C37" s="116"/>
      <c r="D37" s="120">
        <v>1.0477000000000001</v>
      </c>
      <c r="E37" s="116"/>
      <c r="G37" s="118" t="s">
        <v>544</v>
      </c>
      <c r="H37" s="118"/>
      <c r="I37" s="121">
        <v>1.0477000000000001</v>
      </c>
    </row>
    <row r="38" spans="2:9" ht="17.25">
      <c r="B38" s="115" t="s">
        <v>545</v>
      </c>
      <c r="C38" s="116"/>
      <c r="D38" s="117">
        <v>5.8999999999999999E-3</v>
      </c>
      <c r="E38" s="116"/>
      <c r="G38" s="118" t="s">
        <v>545</v>
      </c>
      <c r="H38" s="118"/>
      <c r="I38" s="119">
        <v>5.8999999999999999E-3</v>
      </c>
    </row>
    <row r="39" spans="2:9" ht="17.25">
      <c r="B39" s="115" t="s">
        <v>546</v>
      </c>
      <c r="C39" s="116"/>
      <c r="D39" s="120">
        <v>1.0059</v>
      </c>
      <c r="E39" s="116"/>
      <c r="G39" s="118" t="s">
        <v>546</v>
      </c>
      <c r="H39" s="118"/>
      <c r="I39" s="121">
        <v>1.0059</v>
      </c>
    </row>
    <row r="40" spans="2:9" ht="17.25">
      <c r="B40" s="115" t="s">
        <v>547</v>
      </c>
      <c r="C40" s="116"/>
      <c r="D40" s="117">
        <v>6.1600000000000002E-2</v>
      </c>
      <c r="E40" s="116"/>
      <c r="G40" s="118" t="s">
        <v>547</v>
      </c>
      <c r="H40" s="118"/>
      <c r="I40" s="119">
        <v>6.1600000000000002E-2</v>
      </c>
    </row>
    <row r="41" spans="2:9" ht="17.25">
      <c r="B41" s="115" t="s">
        <v>548</v>
      </c>
      <c r="C41" s="116"/>
      <c r="D41" s="120">
        <v>1.0616000000000001</v>
      </c>
      <c r="E41" s="116"/>
      <c r="G41" s="118" t="s">
        <v>548</v>
      </c>
      <c r="H41" s="118"/>
      <c r="I41" s="121">
        <v>1.0616000000000001</v>
      </c>
    </row>
    <row r="42" spans="2:9" ht="17.25">
      <c r="B42" s="115"/>
      <c r="C42" s="116"/>
      <c r="D42" s="116"/>
      <c r="E42" s="116"/>
      <c r="G42" s="118"/>
      <c r="H42" s="118"/>
      <c r="I42" s="122"/>
    </row>
    <row r="43" spans="2:9" ht="17.25">
      <c r="B43" s="115" t="s">
        <v>549</v>
      </c>
      <c r="C43" s="116"/>
      <c r="D43" s="117">
        <v>6.1500000000000006E-2</v>
      </c>
      <c r="E43" s="116"/>
      <c r="G43" s="118" t="s">
        <v>549</v>
      </c>
      <c r="H43" s="118"/>
      <c r="I43" s="119">
        <v>6.1500000000000006E-2</v>
      </c>
    </row>
    <row r="44" spans="2:9" ht="17.25">
      <c r="B44" s="115" t="s">
        <v>550</v>
      </c>
      <c r="C44" s="116"/>
      <c r="D44" s="120">
        <v>0.9385</v>
      </c>
      <c r="E44" s="116"/>
      <c r="G44" s="118" t="s">
        <v>550</v>
      </c>
      <c r="H44" s="118"/>
      <c r="I44" s="121">
        <v>0.9385</v>
      </c>
    </row>
    <row r="45" spans="2:9" ht="17.25">
      <c r="B45" s="115"/>
      <c r="C45" s="116"/>
      <c r="D45" s="116"/>
      <c r="E45" s="116"/>
      <c r="G45" s="118"/>
      <c r="H45" s="118"/>
      <c r="I45" s="122"/>
    </row>
    <row r="46" spans="2:9" ht="17.25">
      <c r="B46" s="123" t="s">
        <v>551</v>
      </c>
      <c r="C46" s="124"/>
      <c r="D46" s="125">
        <v>0.19211563781353247</v>
      </c>
      <c r="E46" s="116"/>
      <c r="G46" s="126" t="s">
        <v>552</v>
      </c>
      <c r="H46" s="126"/>
      <c r="I46" s="121">
        <v>0.19211563781353247</v>
      </c>
    </row>
    <row r="47" spans="2:9" ht="15">
      <c r="B47" s="127"/>
      <c r="C47" s="118"/>
      <c r="D47" s="118"/>
      <c r="E47" s="118"/>
      <c r="G47" s="118"/>
      <c r="H47" s="118"/>
      <c r="I47" s="128" t="s">
        <v>553</v>
      </c>
    </row>
    <row r="48" spans="2:9" ht="15">
      <c r="B48" s="127"/>
      <c r="C48" s="118"/>
      <c r="D48" s="118"/>
      <c r="E48" s="118"/>
      <c r="F48" s="118"/>
      <c r="G48" s="199" t="s">
        <v>554</v>
      </c>
      <c r="H48" s="199"/>
      <c r="I48" s="200"/>
    </row>
    <row r="49" spans="2:9" ht="41.25" customHeight="1" thickBot="1">
      <c r="B49" s="129"/>
      <c r="C49" s="130"/>
      <c r="D49" s="130"/>
      <c r="E49" s="130"/>
      <c r="F49" s="130"/>
      <c r="G49" s="201"/>
      <c r="H49" s="201"/>
      <c r="I49" s="202"/>
    </row>
  </sheetData>
  <mergeCells count="7">
    <mergeCell ref="G48:I49"/>
    <mergeCell ref="B2:I2"/>
    <mergeCell ref="B3:I3"/>
    <mergeCell ref="B4:I4"/>
    <mergeCell ref="B5:I5"/>
    <mergeCell ref="B6:I6"/>
    <mergeCell ref="B7:I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1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52B2-B9D7-47BA-888F-B1ED3D89E85D}">
  <dimension ref="B1:G46"/>
  <sheetViews>
    <sheetView workbookViewId="0">
      <selection activeCell="B7" sqref="B7:E7"/>
    </sheetView>
  </sheetViews>
  <sheetFormatPr defaultRowHeight="14.25"/>
  <cols>
    <col min="1" max="1" width="4.5" customWidth="1"/>
    <col min="2" max="2" width="8.125" customWidth="1"/>
    <col min="3" max="3" width="34" customWidth="1"/>
    <col min="4" max="4" width="15.75" customWidth="1"/>
    <col min="5" max="5" width="15.375" customWidth="1"/>
  </cols>
  <sheetData>
    <row r="1" spans="2:7" ht="9" customHeight="1" thickBot="1"/>
    <row r="2" spans="2:7" ht="15.75">
      <c r="B2" s="220" t="s">
        <v>509</v>
      </c>
      <c r="C2" s="221"/>
      <c r="D2" s="221"/>
      <c r="E2" s="222"/>
      <c r="F2" s="81"/>
      <c r="G2" s="81"/>
    </row>
    <row r="3" spans="2:7" ht="15">
      <c r="B3" s="223" t="s">
        <v>510</v>
      </c>
      <c r="C3" s="224"/>
      <c r="D3" s="224"/>
      <c r="E3" s="225"/>
      <c r="F3" s="82"/>
      <c r="G3" s="82"/>
    </row>
    <row r="4" spans="2:7" ht="15" customHeight="1">
      <c r="B4" s="226" t="s">
        <v>626</v>
      </c>
      <c r="C4" s="227"/>
      <c r="D4" s="227"/>
      <c r="E4" s="228"/>
      <c r="F4" s="83"/>
      <c r="G4" s="83"/>
    </row>
    <row r="5" spans="2:7" ht="15">
      <c r="B5" s="223" t="s">
        <v>627</v>
      </c>
      <c r="C5" s="224"/>
      <c r="D5" s="224"/>
      <c r="E5" s="225"/>
      <c r="F5" s="82"/>
      <c r="G5" s="82"/>
    </row>
    <row r="6" spans="2:7" ht="15.75" thickBot="1">
      <c r="B6" s="229" t="s">
        <v>633</v>
      </c>
      <c r="C6" s="230"/>
      <c r="D6" s="230"/>
      <c r="E6" s="231"/>
      <c r="F6" s="82"/>
      <c r="G6" s="82"/>
    </row>
    <row r="7" spans="2:7" ht="15">
      <c r="B7" s="232" t="s">
        <v>555</v>
      </c>
      <c r="C7" s="233"/>
      <c r="D7" s="233"/>
      <c r="E7" s="234"/>
    </row>
    <row r="8" spans="2:7" ht="15">
      <c r="B8" s="139" t="s">
        <v>556</v>
      </c>
      <c r="C8" s="131" t="s">
        <v>557</v>
      </c>
      <c r="D8" s="131" t="s">
        <v>558</v>
      </c>
      <c r="E8" s="140" t="s">
        <v>559</v>
      </c>
    </row>
    <row r="9" spans="2:7" ht="15">
      <c r="B9" s="215" t="s">
        <v>560</v>
      </c>
      <c r="C9" s="216"/>
      <c r="D9" s="216"/>
      <c r="E9" s="217"/>
    </row>
    <row r="10" spans="2:7">
      <c r="B10" s="141" t="s">
        <v>561</v>
      </c>
      <c r="C10" s="132" t="s">
        <v>562</v>
      </c>
      <c r="D10" s="133">
        <v>20</v>
      </c>
      <c r="E10" s="142">
        <v>20</v>
      </c>
    </row>
    <row r="11" spans="2:7">
      <c r="B11" s="141" t="s">
        <v>563</v>
      </c>
      <c r="C11" s="132" t="s">
        <v>564</v>
      </c>
      <c r="D11" s="133">
        <v>1.5</v>
      </c>
      <c r="E11" s="142">
        <v>1.5</v>
      </c>
    </row>
    <row r="12" spans="2:7">
      <c r="B12" s="141" t="s">
        <v>565</v>
      </c>
      <c r="C12" s="132" t="s">
        <v>566</v>
      </c>
      <c r="D12" s="133">
        <v>1</v>
      </c>
      <c r="E12" s="142">
        <v>1</v>
      </c>
    </row>
    <row r="13" spans="2:7">
      <c r="B13" s="141" t="s">
        <v>567</v>
      </c>
      <c r="C13" s="132" t="s">
        <v>568</v>
      </c>
      <c r="D13" s="133">
        <v>0.2</v>
      </c>
      <c r="E13" s="142">
        <v>0.2</v>
      </c>
    </row>
    <row r="14" spans="2:7">
      <c r="B14" s="141" t="s">
        <v>569</v>
      </c>
      <c r="C14" s="132" t="s">
        <v>570</v>
      </c>
      <c r="D14" s="133">
        <v>0.6</v>
      </c>
      <c r="E14" s="142">
        <v>0.6</v>
      </c>
    </row>
    <row r="15" spans="2:7">
      <c r="B15" s="141" t="s">
        <v>571</v>
      </c>
      <c r="C15" s="132" t="s">
        <v>572</v>
      </c>
      <c r="D15" s="133">
        <v>2.5</v>
      </c>
      <c r="E15" s="142">
        <v>2.5</v>
      </c>
    </row>
    <row r="16" spans="2:7">
      <c r="B16" s="141" t="s">
        <v>573</v>
      </c>
      <c r="C16" s="132" t="s">
        <v>574</v>
      </c>
      <c r="D16" s="133">
        <v>3</v>
      </c>
      <c r="E16" s="142">
        <v>3</v>
      </c>
    </row>
    <row r="17" spans="2:5">
      <c r="B17" s="141" t="s">
        <v>575</v>
      </c>
      <c r="C17" s="132" t="s">
        <v>576</v>
      </c>
      <c r="D17" s="133">
        <v>8</v>
      </c>
      <c r="E17" s="142">
        <v>8</v>
      </c>
    </row>
    <row r="18" spans="2:5">
      <c r="B18" s="141" t="s">
        <v>577</v>
      </c>
      <c r="C18" s="132" t="s">
        <v>578</v>
      </c>
      <c r="D18" s="133">
        <v>0</v>
      </c>
      <c r="E18" s="142">
        <v>0</v>
      </c>
    </row>
    <row r="19" spans="2:5" ht="15">
      <c r="B19" s="139" t="s">
        <v>579</v>
      </c>
      <c r="C19" s="134" t="s">
        <v>580</v>
      </c>
      <c r="D19" s="135">
        <f>SUM(D10:D18)</f>
        <v>36.799999999999997</v>
      </c>
      <c r="E19" s="143">
        <f>SUM(E10:E18)</f>
        <v>36.799999999999997</v>
      </c>
    </row>
    <row r="20" spans="2:5" ht="15">
      <c r="B20" s="215" t="s">
        <v>581</v>
      </c>
      <c r="C20" s="216"/>
      <c r="D20" s="216"/>
      <c r="E20" s="217"/>
    </row>
    <row r="21" spans="2:5">
      <c r="B21" s="141" t="s">
        <v>582</v>
      </c>
      <c r="C21" s="132" t="s">
        <v>583</v>
      </c>
      <c r="D21" s="133">
        <v>18.11</v>
      </c>
      <c r="E21" s="142">
        <v>0</v>
      </c>
    </row>
    <row r="22" spans="2:5">
      <c r="B22" s="141" t="s">
        <v>584</v>
      </c>
      <c r="C22" s="132" t="s">
        <v>585</v>
      </c>
      <c r="D22" s="133">
        <v>4.1500000000000004</v>
      </c>
      <c r="E22" s="142">
        <v>0</v>
      </c>
    </row>
    <row r="23" spans="2:5">
      <c r="B23" s="141" t="s">
        <v>586</v>
      </c>
      <c r="C23" s="132" t="s">
        <v>587</v>
      </c>
      <c r="D23" s="133">
        <v>0.91</v>
      </c>
      <c r="E23" s="142">
        <v>0.69</v>
      </c>
    </row>
    <row r="24" spans="2:5">
      <c r="B24" s="141" t="s">
        <v>588</v>
      </c>
      <c r="C24" s="132" t="s">
        <v>589</v>
      </c>
      <c r="D24" s="133">
        <v>10.94</v>
      </c>
      <c r="E24" s="142">
        <v>8.33</v>
      </c>
    </row>
    <row r="25" spans="2:5">
      <c r="B25" s="141" t="s">
        <v>590</v>
      </c>
      <c r="C25" s="132" t="s">
        <v>591</v>
      </c>
      <c r="D25" s="133">
        <v>7.0000000000000007E-2</v>
      </c>
      <c r="E25" s="142">
        <v>0.06</v>
      </c>
    </row>
    <row r="26" spans="2:5">
      <c r="B26" s="141" t="s">
        <v>592</v>
      </c>
      <c r="C26" s="132" t="s">
        <v>593</v>
      </c>
      <c r="D26" s="133">
        <v>0.73</v>
      </c>
      <c r="E26" s="142">
        <v>0.56000000000000005</v>
      </c>
    </row>
    <row r="27" spans="2:5">
      <c r="B27" s="141" t="s">
        <v>594</v>
      </c>
      <c r="C27" s="132" t="s">
        <v>595</v>
      </c>
      <c r="D27" s="133">
        <v>2.66</v>
      </c>
      <c r="E27" s="142">
        <v>0</v>
      </c>
    </row>
    <row r="28" spans="2:5">
      <c r="B28" s="141" t="s">
        <v>596</v>
      </c>
      <c r="C28" s="132" t="s">
        <v>597</v>
      </c>
      <c r="D28" s="133">
        <v>0.11</v>
      </c>
      <c r="E28" s="142">
        <v>0.09</v>
      </c>
    </row>
    <row r="29" spans="2:5">
      <c r="B29" s="141" t="s">
        <v>598</v>
      </c>
      <c r="C29" s="132" t="s">
        <v>599</v>
      </c>
      <c r="D29" s="133">
        <v>8.5299999999999994</v>
      </c>
      <c r="E29" s="142">
        <v>6.5</v>
      </c>
    </row>
    <row r="30" spans="2:5">
      <c r="B30" s="141" t="s">
        <v>600</v>
      </c>
      <c r="C30" s="132" t="s">
        <v>601</v>
      </c>
      <c r="D30" s="133">
        <v>0.03</v>
      </c>
      <c r="E30" s="142">
        <v>0.03</v>
      </c>
    </row>
    <row r="31" spans="2:5" ht="15">
      <c r="B31" s="139" t="s">
        <v>602</v>
      </c>
      <c r="C31" s="134" t="s">
        <v>603</v>
      </c>
      <c r="D31" s="135">
        <f>SUM(D21:D30)</f>
        <v>46.239999999999995</v>
      </c>
      <c r="E31" s="143">
        <f>SUM(E21:E30)</f>
        <v>16.260000000000002</v>
      </c>
    </row>
    <row r="32" spans="2:5" ht="15">
      <c r="B32" s="215" t="s">
        <v>604</v>
      </c>
      <c r="C32" s="216"/>
      <c r="D32" s="216"/>
      <c r="E32" s="217"/>
    </row>
    <row r="33" spans="2:5">
      <c r="B33" s="141" t="s">
        <v>605</v>
      </c>
      <c r="C33" s="132" t="s">
        <v>606</v>
      </c>
      <c r="D33" s="133">
        <v>5.23</v>
      </c>
      <c r="E33" s="142">
        <v>3.98</v>
      </c>
    </row>
    <row r="34" spans="2:5">
      <c r="B34" s="141" t="s">
        <v>607</v>
      </c>
      <c r="C34" s="132" t="s">
        <v>608</v>
      </c>
      <c r="D34" s="133">
        <v>0.12</v>
      </c>
      <c r="E34" s="142">
        <v>0.09</v>
      </c>
    </row>
    <row r="35" spans="2:5">
      <c r="B35" s="141" t="s">
        <v>609</v>
      </c>
      <c r="C35" s="132" t="s">
        <v>610</v>
      </c>
      <c r="D35" s="133">
        <v>5.28</v>
      </c>
      <c r="E35" s="142">
        <v>4.0199999999999996</v>
      </c>
    </row>
    <row r="36" spans="2:5">
      <c r="B36" s="141" t="s">
        <v>611</v>
      </c>
      <c r="C36" s="132" t="s">
        <v>612</v>
      </c>
      <c r="D36" s="133">
        <v>3.9</v>
      </c>
      <c r="E36" s="142">
        <v>2.97</v>
      </c>
    </row>
    <row r="37" spans="2:5">
      <c r="B37" s="141" t="s">
        <v>613</v>
      </c>
      <c r="C37" s="132" t="s">
        <v>614</v>
      </c>
      <c r="D37" s="133">
        <v>0.44</v>
      </c>
      <c r="E37" s="142">
        <v>0.34</v>
      </c>
    </row>
    <row r="38" spans="2:5" ht="15">
      <c r="B38" s="139" t="s">
        <v>615</v>
      </c>
      <c r="C38" s="134" t="s">
        <v>616</v>
      </c>
      <c r="D38" s="135">
        <f>SUM(D33:D37)</f>
        <v>14.97</v>
      </c>
      <c r="E38" s="143">
        <f>SUM(E33:E37)</f>
        <v>11.4</v>
      </c>
    </row>
    <row r="39" spans="2:5" ht="15">
      <c r="B39" s="215" t="s">
        <v>617</v>
      </c>
      <c r="C39" s="216"/>
      <c r="D39" s="216"/>
      <c r="E39" s="217"/>
    </row>
    <row r="40" spans="2:5">
      <c r="B40" s="141" t="s">
        <v>618</v>
      </c>
      <c r="C40" s="132" t="s">
        <v>619</v>
      </c>
      <c r="D40" s="133">
        <v>17.02</v>
      </c>
      <c r="E40" s="142">
        <v>5.98</v>
      </c>
    </row>
    <row r="41" spans="2:5" ht="72.75" customHeight="1">
      <c r="B41" s="141" t="s">
        <v>620</v>
      </c>
      <c r="C41" s="136" t="s">
        <v>621</v>
      </c>
      <c r="D41" s="137">
        <v>0.46</v>
      </c>
      <c r="E41" s="144">
        <v>0.35</v>
      </c>
    </row>
    <row r="42" spans="2:5" ht="15">
      <c r="B42" s="139" t="s">
        <v>622</v>
      </c>
      <c r="C42" s="134" t="s">
        <v>623</v>
      </c>
      <c r="D42" s="135">
        <f>SUM(D40:D41)</f>
        <v>17.48</v>
      </c>
      <c r="E42" s="143">
        <f>SUM(E40:E41)</f>
        <v>6.33</v>
      </c>
    </row>
    <row r="43" spans="2:5" ht="15">
      <c r="B43" s="218" t="s">
        <v>624</v>
      </c>
      <c r="C43" s="219"/>
      <c r="D43" s="138">
        <f>(D19+D31+D38+D42)</f>
        <v>115.49</v>
      </c>
      <c r="E43" s="145">
        <f>E19+E31+E38+E42</f>
        <v>70.790000000000006</v>
      </c>
    </row>
    <row r="44" spans="2:5">
      <c r="B44" s="146"/>
      <c r="C44" s="147"/>
      <c r="D44" s="148"/>
      <c r="E44" s="149"/>
    </row>
    <row r="45" spans="2:5">
      <c r="B45" s="146" t="s">
        <v>625</v>
      </c>
      <c r="C45" s="147"/>
      <c r="D45" s="148"/>
      <c r="E45" s="149"/>
    </row>
    <row r="46" spans="2:5" ht="15" thickBot="1">
      <c r="B46" s="150"/>
      <c r="C46" s="151"/>
      <c r="D46" s="151"/>
      <c r="E46" s="152"/>
    </row>
  </sheetData>
  <mergeCells count="11">
    <mergeCell ref="B39:E39"/>
    <mergeCell ref="B43:C43"/>
    <mergeCell ref="B2:E2"/>
    <mergeCell ref="B3:E3"/>
    <mergeCell ref="B4:E4"/>
    <mergeCell ref="B5:E5"/>
    <mergeCell ref="B6:E6"/>
    <mergeCell ref="B7:E7"/>
    <mergeCell ref="B9:E9"/>
    <mergeCell ref="B20:E20"/>
    <mergeCell ref="B32:E3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CRONOGRAMA</vt:lpstr>
      <vt:lpstr>CPU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Fernando Azevedo</cp:lastModifiedBy>
  <cp:revision>0</cp:revision>
  <cp:lastPrinted>2022-11-25T16:29:43Z</cp:lastPrinted>
  <dcterms:created xsi:type="dcterms:W3CDTF">2022-11-23T13:23:57Z</dcterms:created>
  <dcterms:modified xsi:type="dcterms:W3CDTF">2023-01-23T14:12:09Z</dcterms:modified>
</cp:coreProperties>
</file>